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2675" windowHeight="8985" activeTab="0"/>
  </bookViews>
  <sheets>
    <sheet name="EL-15C_Age_d18O_d13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<sst xmlns="http://schemas.openxmlformats.org/spreadsheetml/2006/main" count="21" uniqueCount="21">
  <si>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Distance [cm]</t>
  </si>
  <si>
    <t>Age [ka BP]</t>
  </si>
  <si>
    <t>d18O skel carb [per mil PDB]</t>
  </si>
  <si>
    <t>d13C skel carb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</si>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</sst>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0.0313</v>
      </c>
      <c r="B2" s="1">
        <v>-0.04608</v>
      </c>
      <c r="C2" s="1">
        <v>-2.686</v>
      </c>
      <c r="D2" s="1">
        <v>-1.972</v>
      </c>
      <c r="E2" s="1">
        <f>IF(NOT(ISBLANK($D2)),$D2,"")</f>
        <v>-1.972</v>
      </c>
      <c r="F2" s="1">
        <f>IF(AND($B2&gt;=-1,$B2&lt;=0.137,NOT(ISBLANK($B2))),$E2,"")</f>
        <v>-1.972</v>
      </c>
      <c r="H2" s="1">
        <f>IF(NOT(ISBLANK($D2)),$D2,"")</f>
        <v>-1.972</v>
      </c>
      <c r="I2" s="1">
        <f>IF(AND($B2&gt;=5.5,$B2&lt;=6.5,NOT(ISBLANK($B2))),$E2,"")</f>
      </c>
      <c r="K2" s="1">
        <f>IF(NOT(ISBLANK($D2)),$D2,"")</f>
        <v>-1.972</v>
      </c>
      <c r="L2" s="1">
        <f>IF(AND($B2&gt;=19,$B2&lt;=23,NOT(ISBLANK($B2))),$E2,"")</f>
      </c>
      <c r="N2" s="1">
        <f>IF(NOT(ISBLANK($D2)),$D2,"")</f>
        <v>-1.972</v>
      </c>
      <c r="O2" s="1">
        <f>IF(AND($B2&gt;=40,$B2&lt;=42,NOT(ISBLANK($B2))),$E2,"")</f>
      </c>
      <c r="Q2" s="1">
        <f>N2</f>
        <v>-1.972</v>
      </c>
      <c r="R2" s="1">
        <f aca="true" t="shared" si="0" ref="R2:R37">IF(AND($B2&gt;115,$B2&lt;130,NOT(ISBLANK($B2))),$E2,"")</f>
      </c>
      <c r="T2" s="1">
        <f>IF(V2&gt;0,AVERAGE(F:F),"/")</f>
        <v>-2.2341944444444444</v>
      </c>
      <c r="U2" s="1">
        <f>IF(V2&gt;1,STDEV(F:F),"/")</f>
        <v>0.3006708517816609</v>
      </c>
      <c r="V2" s="1">
        <f>SUMPRODUCT((ISNUMBER(F:F))*1)</f>
        <v>36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0.0729</v>
      </c>
      <c r="B3" s="1">
        <v>-0.04592</v>
      </c>
      <c r="C3" s="1">
        <v>-2.758</v>
      </c>
      <c r="D3" s="1">
        <v>-2.207</v>
      </c>
      <c r="E3" s="1">
        <f aca="true" t="shared" si="1" ref="E3:E37">IF(NOT(ISBLANK($D3)),$D3,"")</f>
        <v>-2.207</v>
      </c>
      <c r="F3" s="1">
        <f aca="true" t="shared" si="2" ref="F3:F37">IF(AND($B3&gt;=-1,$B3&lt;=0.137,NOT(ISBLANK($B3))),$E3,"")</f>
        <v>-2.207</v>
      </c>
      <c r="H3" s="1">
        <f aca="true" t="shared" si="3" ref="H3:H37">IF(NOT(ISBLANK($D3)),$D3,"")</f>
        <v>-2.207</v>
      </c>
      <c r="I3" s="1">
        <f aca="true" t="shared" si="4" ref="I3:I37">IF(AND($B3&gt;=5.5,$B3&lt;=6.5,NOT(ISBLANK($B3))),$E3,"")</f>
      </c>
      <c r="K3" s="1">
        <f aca="true" t="shared" si="5" ref="K3:K37">IF(NOT(ISBLANK($D3)),$D3,"")</f>
        <v>-2.207</v>
      </c>
      <c r="L3" s="1">
        <f aca="true" t="shared" si="6" ref="L3:L37">IF(AND($B3&gt;=19,$B3&lt;=23,NOT(ISBLANK($B3))),$E3,"")</f>
      </c>
      <c r="N3" s="1">
        <f aca="true" t="shared" si="7" ref="N3:N37">IF(NOT(ISBLANK($D3)),$D3,"")</f>
        <v>-2.207</v>
      </c>
      <c r="O3" s="1">
        <f aca="true" t="shared" si="8" ref="O3:O37">IF(AND($B3&gt;=40,$B3&lt;=42,NOT(ISBLANK($B3))),$E3,"")</f>
      </c>
      <c r="Q3" s="1">
        <f aca="true" t="shared" si="9" ref="Q3:Q37">N3</f>
        <v>-2.207</v>
      </c>
      <c r="R3" s="1">
        <f t="shared" si="0"/>
      </c>
    </row>
    <row r="4" spans="1:18" ht="15">
      <c r="A4" s="1">
        <v>0.1146</v>
      </c>
      <c r="B4" s="1">
        <v>-0.04575</v>
      </c>
      <c r="C4" s="1">
        <v>-2.631</v>
      </c>
      <c r="D4" s="1">
        <v>-2.353</v>
      </c>
      <c r="E4" s="1">
        <f t="shared" si="1"/>
        <v>-2.353</v>
      </c>
      <c r="F4" s="1">
        <f t="shared" si="2"/>
        <v>-2.353</v>
      </c>
      <c r="H4" s="1">
        <f t="shared" si="3"/>
        <v>-2.353</v>
      </c>
      <c r="I4" s="1">
        <f t="shared" si="4"/>
      </c>
      <c r="K4" s="1">
        <f t="shared" si="5"/>
        <v>-2.353</v>
      </c>
      <c r="L4" s="1">
        <f t="shared" si="6"/>
      </c>
      <c r="N4" s="1">
        <f t="shared" si="7"/>
        <v>-2.353</v>
      </c>
      <c r="O4" s="1">
        <f t="shared" si="8"/>
      </c>
      <c r="Q4" s="1">
        <f t="shared" si="9"/>
        <v>-2.353</v>
      </c>
      <c r="R4" s="1">
        <f t="shared" si="0"/>
      </c>
    </row>
    <row r="5" spans="1:21" ht="15">
      <c r="A5" s="1">
        <v>0.1562</v>
      </c>
      <c r="B5" s="1">
        <v>-0.04558</v>
      </c>
      <c r="C5" s="1">
        <v>-2.514</v>
      </c>
      <c r="D5" s="1">
        <v>-2.293</v>
      </c>
      <c r="E5" s="1">
        <f t="shared" si="1"/>
        <v>-2.293</v>
      </c>
      <c r="F5" s="1">
        <f t="shared" si="2"/>
        <v>-2.293</v>
      </c>
      <c r="H5" s="1">
        <f t="shared" si="3"/>
        <v>-2.293</v>
      </c>
      <c r="I5" s="1">
        <f t="shared" si="4"/>
      </c>
      <c r="K5" s="1">
        <f t="shared" si="5"/>
        <v>-2.293</v>
      </c>
      <c r="L5" s="1">
        <f t="shared" si="6"/>
      </c>
      <c r="N5" s="1">
        <f t="shared" si="7"/>
        <v>-2.293</v>
      </c>
      <c r="O5" s="1">
        <f t="shared" si="8"/>
      </c>
      <c r="Q5" s="1">
        <f t="shared" si="9"/>
        <v>-2.293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0.1979</v>
      </c>
      <c r="B6" s="1">
        <v>-0.04542</v>
      </c>
      <c r="C6" s="1">
        <v>-2.206</v>
      </c>
      <c r="D6" s="1">
        <v>-2.176</v>
      </c>
      <c r="E6" s="1">
        <f t="shared" si="1"/>
        <v>-2.176</v>
      </c>
      <c r="F6" s="1">
        <f t="shared" si="2"/>
        <v>-2.176</v>
      </c>
      <c r="H6" s="1">
        <f t="shared" si="3"/>
        <v>-2.176</v>
      </c>
      <c r="I6" s="1">
        <f t="shared" si="4"/>
      </c>
      <c r="K6" s="1">
        <f t="shared" si="5"/>
        <v>-2.176</v>
      </c>
      <c r="L6" s="1">
        <f t="shared" si="6"/>
      </c>
      <c r="N6" s="1">
        <f t="shared" si="7"/>
        <v>-2.176</v>
      </c>
      <c r="O6" s="1">
        <f t="shared" si="8"/>
      </c>
      <c r="Q6" s="1">
        <f t="shared" si="9"/>
        <v>-2.176</v>
      </c>
      <c r="R6" s="1">
        <f t="shared" si="0"/>
      </c>
      <c r="T6" s="1">
        <f>SMALL(B:B,1)</f>
        <v>-0.04608</v>
      </c>
      <c r="U6" s="1">
        <f>LARGE(B:B,1)</f>
        <v>-0.04025</v>
      </c>
    </row>
    <row r="7" spans="1:18" ht="15">
      <c r="A7" s="1">
        <v>0.2396</v>
      </c>
      <c r="B7" s="1">
        <v>-0.04525</v>
      </c>
      <c r="C7" s="1">
        <v>-2.301</v>
      </c>
      <c r="D7" s="1">
        <v>-1.933</v>
      </c>
      <c r="E7" s="1">
        <f t="shared" si="1"/>
        <v>-1.933</v>
      </c>
      <c r="F7" s="1">
        <f t="shared" si="2"/>
        <v>-1.933</v>
      </c>
      <c r="H7" s="1">
        <f t="shared" si="3"/>
        <v>-1.933</v>
      </c>
      <c r="I7" s="1">
        <f t="shared" si="4"/>
      </c>
      <c r="K7" s="1">
        <f t="shared" si="5"/>
        <v>-1.933</v>
      </c>
      <c r="L7" s="1">
        <f t="shared" si="6"/>
      </c>
      <c r="N7" s="1">
        <f t="shared" si="7"/>
        <v>-1.933</v>
      </c>
      <c r="O7" s="1">
        <f t="shared" si="8"/>
      </c>
      <c r="Q7" s="1">
        <f t="shared" si="9"/>
        <v>-1.933</v>
      </c>
      <c r="R7" s="1">
        <f t="shared" si="0"/>
      </c>
    </row>
    <row r="8" spans="1:18" ht="15">
      <c r="A8" s="1">
        <v>0.2812</v>
      </c>
      <c r="B8" s="1">
        <v>-0.04508</v>
      </c>
      <c r="C8" s="1">
        <v>-2.654</v>
      </c>
      <c r="D8" s="1">
        <v>-1.995</v>
      </c>
      <c r="E8" s="1">
        <f t="shared" si="1"/>
        <v>-1.995</v>
      </c>
      <c r="F8" s="1">
        <f t="shared" si="2"/>
        <v>-1.995</v>
      </c>
      <c r="H8" s="1">
        <f t="shared" si="3"/>
        <v>-1.995</v>
      </c>
      <c r="I8" s="1">
        <f t="shared" si="4"/>
      </c>
      <c r="K8" s="1">
        <f t="shared" si="5"/>
        <v>-1.995</v>
      </c>
      <c r="L8" s="1">
        <f t="shared" si="6"/>
      </c>
      <c r="N8" s="1">
        <f t="shared" si="7"/>
        <v>-1.995</v>
      </c>
      <c r="O8" s="1">
        <f t="shared" si="8"/>
      </c>
      <c r="Q8" s="1">
        <f t="shared" si="9"/>
        <v>-1.995</v>
      </c>
      <c r="R8" s="1">
        <f t="shared" si="0"/>
      </c>
    </row>
    <row r="9" spans="1:18" ht="15">
      <c r="A9" s="1">
        <v>0.3229</v>
      </c>
      <c r="B9" s="1">
        <v>-0.04492</v>
      </c>
      <c r="C9" s="1">
        <v>-2.969</v>
      </c>
      <c r="D9" s="1">
        <v>-2.454</v>
      </c>
      <c r="E9" s="1">
        <f t="shared" si="1"/>
        <v>-2.454</v>
      </c>
      <c r="F9" s="1">
        <f t="shared" si="2"/>
        <v>-2.454</v>
      </c>
      <c r="H9" s="1">
        <f t="shared" si="3"/>
        <v>-2.454</v>
      </c>
      <c r="I9" s="1">
        <f t="shared" si="4"/>
      </c>
      <c r="K9" s="1">
        <f t="shared" si="5"/>
        <v>-2.454</v>
      </c>
      <c r="L9" s="1">
        <f t="shared" si="6"/>
      </c>
      <c r="N9" s="1">
        <f t="shared" si="7"/>
        <v>-2.454</v>
      </c>
      <c r="O9" s="1">
        <f t="shared" si="8"/>
      </c>
      <c r="Q9" s="1">
        <f t="shared" si="9"/>
        <v>-2.454</v>
      </c>
      <c r="R9" s="1">
        <f t="shared" si="0"/>
      </c>
    </row>
    <row r="10" spans="1:18" ht="15">
      <c r="A10" s="1">
        <v>0.3646</v>
      </c>
      <c r="B10" s="1">
        <v>-0.04475</v>
      </c>
      <c r="C10" s="1">
        <v>-3.023</v>
      </c>
      <c r="D10" s="1">
        <v>-2.878</v>
      </c>
      <c r="E10" s="1">
        <f t="shared" si="1"/>
        <v>-2.878</v>
      </c>
      <c r="F10" s="1">
        <f t="shared" si="2"/>
        <v>-2.878</v>
      </c>
      <c r="H10" s="1">
        <f t="shared" si="3"/>
        <v>-2.878</v>
      </c>
      <c r="I10" s="1">
        <f t="shared" si="4"/>
      </c>
      <c r="K10" s="1">
        <f t="shared" si="5"/>
        <v>-2.878</v>
      </c>
      <c r="L10" s="1">
        <f t="shared" si="6"/>
      </c>
      <c r="N10" s="1">
        <f t="shared" si="7"/>
        <v>-2.878</v>
      </c>
      <c r="O10" s="1">
        <f t="shared" si="8"/>
      </c>
      <c r="Q10" s="1">
        <f t="shared" si="9"/>
        <v>-2.878</v>
      </c>
      <c r="R10" s="1">
        <f t="shared" si="0"/>
      </c>
    </row>
    <row r="11" spans="1:18" ht="15">
      <c r="A11" s="1">
        <v>0.4062</v>
      </c>
      <c r="B11" s="1">
        <v>-0.04458</v>
      </c>
      <c r="C11" s="1">
        <v>-2.777</v>
      </c>
      <c r="D11" s="1">
        <v>-2.769</v>
      </c>
      <c r="E11" s="1">
        <f t="shared" si="1"/>
        <v>-2.769</v>
      </c>
      <c r="F11" s="1">
        <f t="shared" si="2"/>
        <v>-2.769</v>
      </c>
      <c r="H11" s="1">
        <f t="shared" si="3"/>
        <v>-2.769</v>
      </c>
      <c r="I11" s="1">
        <f t="shared" si="4"/>
      </c>
      <c r="K11" s="1">
        <f t="shared" si="5"/>
        <v>-2.769</v>
      </c>
      <c r="L11" s="1">
        <f t="shared" si="6"/>
      </c>
      <c r="N11" s="1">
        <f t="shared" si="7"/>
        <v>-2.769</v>
      </c>
      <c r="O11" s="1">
        <f t="shared" si="8"/>
      </c>
      <c r="Q11" s="1">
        <f t="shared" si="9"/>
        <v>-2.769</v>
      </c>
      <c r="R11" s="1">
        <f t="shared" si="0"/>
      </c>
    </row>
    <row r="12" spans="1:18" ht="15">
      <c r="A12" s="1">
        <v>0.4479</v>
      </c>
      <c r="B12" s="1">
        <v>-0.04442</v>
      </c>
      <c r="C12" s="1">
        <v>-2.552</v>
      </c>
      <c r="D12" s="1">
        <v>-2.561</v>
      </c>
      <c r="E12" s="1">
        <f t="shared" si="1"/>
        <v>-2.561</v>
      </c>
      <c r="F12" s="1">
        <f t="shared" si="2"/>
        <v>-2.561</v>
      </c>
      <c r="H12" s="1">
        <f t="shared" si="3"/>
        <v>-2.561</v>
      </c>
      <c r="I12" s="1">
        <f t="shared" si="4"/>
      </c>
      <c r="K12" s="1">
        <f t="shared" si="5"/>
        <v>-2.561</v>
      </c>
      <c r="L12" s="1">
        <f t="shared" si="6"/>
      </c>
      <c r="N12" s="1">
        <f t="shared" si="7"/>
        <v>-2.561</v>
      </c>
      <c r="O12" s="1">
        <f t="shared" si="8"/>
      </c>
      <c r="Q12" s="1">
        <f t="shared" si="9"/>
        <v>-2.561</v>
      </c>
      <c r="R12" s="1">
        <f t="shared" si="0"/>
      </c>
    </row>
    <row r="13" spans="1:18" ht="15">
      <c r="A13" s="1">
        <v>0.4896</v>
      </c>
      <c r="B13" s="1">
        <v>-0.04425</v>
      </c>
      <c r="C13" s="1">
        <v>-2.311</v>
      </c>
      <c r="D13" s="1">
        <v>-1.847</v>
      </c>
      <c r="E13" s="1">
        <f t="shared" si="1"/>
        <v>-1.847</v>
      </c>
      <c r="F13" s="1">
        <f t="shared" si="2"/>
        <v>-1.847</v>
      </c>
      <c r="H13" s="1">
        <f t="shared" si="3"/>
        <v>-1.847</v>
      </c>
      <c r="I13" s="1">
        <f t="shared" si="4"/>
      </c>
      <c r="K13" s="1">
        <f t="shared" si="5"/>
        <v>-1.847</v>
      </c>
      <c r="L13" s="1">
        <f t="shared" si="6"/>
      </c>
      <c r="N13" s="1">
        <f t="shared" si="7"/>
        <v>-1.847</v>
      </c>
      <c r="O13" s="1">
        <f t="shared" si="8"/>
      </c>
      <c r="Q13" s="1">
        <f t="shared" si="9"/>
        <v>-1.847</v>
      </c>
      <c r="R13" s="1">
        <f t="shared" si="0"/>
      </c>
    </row>
    <row r="14" spans="1:18" ht="15">
      <c r="A14" s="1">
        <v>0.5376</v>
      </c>
      <c r="B14" s="1">
        <v>-0.04408</v>
      </c>
      <c r="C14" s="1">
        <v>-2.903</v>
      </c>
      <c r="D14" s="1">
        <v>-2.291</v>
      </c>
      <c r="E14" s="1">
        <f t="shared" si="1"/>
        <v>-2.291</v>
      </c>
      <c r="F14" s="1">
        <f t="shared" si="2"/>
        <v>-2.291</v>
      </c>
      <c r="H14" s="1">
        <f t="shared" si="3"/>
        <v>-2.291</v>
      </c>
      <c r="I14" s="1">
        <f t="shared" si="4"/>
      </c>
      <c r="K14" s="1">
        <f t="shared" si="5"/>
        <v>-2.291</v>
      </c>
      <c r="L14" s="1">
        <f t="shared" si="6"/>
      </c>
      <c r="N14" s="1">
        <f t="shared" si="7"/>
        <v>-2.291</v>
      </c>
      <c r="O14" s="1">
        <f t="shared" si="8"/>
      </c>
      <c r="Q14" s="1">
        <f t="shared" si="9"/>
        <v>-2.291</v>
      </c>
      <c r="R14" s="1">
        <f t="shared" si="0"/>
      </c>
    </row>
    <row r="15" spans="1:18" ht="15">
      <c r="A15" s="1">
        <v>0.5876</v>
      </c>
      <c r="B15" s="1">
        <v>-0.04392</v>
      </c>
      <c r="C15" s="1">
        <v>-2.955</v>
      </c>
      <c r="D15" s="1">
        <v>-2.703</v>
      </c>
      <c r="E15" s="1">
        <f t="shared" si="1"/>
        <v>-2.703</v>
      </c>
      <c r="F15" s="1">
        <f t="shared" si="2"/>
        <v>-2.703</v>
      </c>
      <c r="H15" s="1">
        <f t="shared" si="3"/>
        <v>-2.703</v>
      </c>
      <c r="I15" s="1">
        <f t="shared" si="4"/>
      </c>
      <c r="K15" s="1">
        <f t="shared" si="5"/>
        <v>-2.703</v>
      </c>
      <c r="L15" s="1">
        <f t="shared" si="6"/>
      </c>
      <c r="N15" s="1">
        <f t="shared" si="7"/>
        <v>-2.703</v>
      </c>
      <c r="O15" s="1">
        <f t="shared" si="8"/>
      </c>
      <c r="Q15" s="1">
        <f t="shared" si="9"/>
        <v>-2.703</v>
      </c>
      <c r="R15" s="1">
        <f t="shared" si="0"/>
      </c>
    </row>
    <row r="16" spans="1:18" ht="15">
      <c r="A16" s="1">
        <v>0.6375</v>
      </c>
      <c r="B16" s="1">
        <v>-0.04375</v>
      </c>
      <c r="C16" s="1">
        <v>-2.211</v>
      </c>
      <c r="D16" s="1">
        <v>-2.313</v>
      </c>
      <c r="E16" s="1">
        <f t="shared" si="1"/>
        <v>-2.313</v>
      </c>
      <c r="F16" s="1">
        <f t="shared" si="2"/>
        <v>-2.313</v>
      </c>
      <c r="H16" s="1">
        <f t="shared" si="3"/>
        <v>-2.313</v>
      </c>
      <c r="I16" s="1">
        <f t="shared" si="4"/>
      </c>
      <c r="K16" s="1">
        <f t="shared" si="5"/>
        <v>-2.313</v>
      </c>
      <c r="L16" s="1">
        <f t="shared" si="6"/>
      </c>
      <c r="N16" s="1">
        <f t="shared" si="7"/>
        <v>-2.313</v>
      </c>
      <c r="O16" s="1">
        <f t="shared" si="8"/>
      </c>
      <c r="Q16" s="1">
        <f t="shared" si="9"/>
        <v>-2.313</v>
      </c>
      <c r="R16" s="1">
        <f t="shared" si="0"/>
      </c>
    </row>
    <row r="17" spans="1:18" ht="15">
      <c r="A17" s="1">
        <v>0.6876</v>
      </c>
      <c r="B17" s="1">
        <v>-0.04358</v>
      </c>
      <c r="C17" s="1">
        <v>-2.603</v>
      </c>
      <c r="D17" s="1">
        <v>-2.107</v>
      </c>
      <c r="E17" s="1">
        <f t="shared" si="1"/>
        <v>-2.107</v>
      </c>
      <c r="F17" s="1">
        <f t="shared" si="2"/>
        <v>-2.107</v>
      </c>
      <c r="H17" s="1">
        <f t="shared" si="3"/>
        <v>-2.107</v>
      </c>
      <c r="I17" s="1">
        <f t="shared" si="4"/>
      </c>
      <c r="K17" s="1">
        <f t="shared" si="5"/>
        <v>-2.107</v>
      </c>
      <c r="L17" s="1">
        <f t="shared" si="6"/>
      </c>
      <c r="N17" s="1">
        <f t="shared" si="7"/>
        <v>-2.107</v>
      </c>
      <c r="O17" s="1">
        <f t="shared" si="8"/>
      </c>
      <c r="Q17" s="1">
        <f t="shared" si="9"/>
        <v>-2.107</v>
      </c>
      <c r="R17" s="1">
        <f t="shared" si="0"/>
      </c>
    </row>
    <row r="18" spans="1:18" ht="15">
      <c r="A18" s="1">
        <v>0.7376</v>
      </c>
      <c r="B18" s="1">
        <v>-0.04342</v>
      </c>
      <c r="C18" s="1">
        <v>-2.382</v>
      </c>
      <c r="D18" s="1">
        <v>-2.037</v>
      </c>
      <c r="E18" s="1">
        <f t="shared" si="1"/>
        <v>-2.037</v>
      </c>
      <c r="F18" s="1">
        <f t="shared" si="2"/>
        <v>-2.037</v>
      </c>
      <c r="H18" s="1">
        <f t="shared" si="3"/>
        <v>-2.037</v>
      </c>
      <c r="I18" s="1">
        <f t="shared" si="4"/>
      </c>
      <c r="K18" s="1">
        <f t="shared" si="5"/>
        <v>-2.037</v>
      </c>
      <c r="L18" s="1">
        <f t="shared" si="6"/>
      </c>
      <c r="N18" s="1">
        <f t="shared" si="7"/>
        <v>-2.037</v>
      </c>
      <c r="O18" s="1">
        <f t="shared" si="8"/>
      </c>
      <c r="Q18" s="1">
        <f t="shared" si="9"/>
        <v>-2.037</v>
      </c>
      <c r="R18" s="1">
        <f t="shared" si="0"/>
      </c>
    </row>
    <row r="19" spans="1:18" ht="15">
      <c r="A19" s="1">
        <v>0.7875</v>
      </c>
      <c r="B19" s="1">
        <v>-0.04325</v>
      </c>
      <c r="C19" s="1">
        <v>-2.247</v>
      </c>
      <c r="D19" s="1">
        <v>-1.751</v>
      </c>
      <c r="E19" s="1">
        <f t="shared" si="1"/>
        <v>-1.751</v>
      </c>
      <c r="F19" s="1">
        <f t="shared" si="2"/>
        <v>-1.751</v>
      </c>
      <c r="H19" s="1">
        <f t="shared" si="3"/>
        <v>-1.751</v>
      </c>
      <c r="I19" s="1">
        <f t="shared" si="4"/>
      </c>
      <c r="K19" s="1">
        <f t="shared" si="5"/>
        <v>-1.751</v>
      </c>
      <c r="L19" s="1">
        <f t="shared" si="6"/>
      </c>
      <c r="N19" s="1">
        <f t="shared" si="7"/>
        <v>-1.751</v>
      </c>
      <c r="O19" s="1">
        <f t="shared" si="8"/>
      </c>
      <c r="Q19" s="1">
        <f t="shared" si="9"/>
        <v>-1.751</v>
      </c>
      <c r="R19" s="1">
        <f t="shared" si="0"/>
      </c>
    </row>
    <row r="20" spans="1:18" ht="15">
      <c r="A20" s="1">
        <v>0.8187</v>
      </c>
      <c r="B20" s="1">
        <v>-0.04308</v>
      </c>
      <c r="C20" s="1">
        <v>-2.475</v>
      </c>
      <c r="D20" s="1">
        <v>-1.997</v>
      </c>
      <c r="E20" s="1">
        <f t="shared" si="1"/>
        <v>-1.997</v>
      </c>
      <c r="F20" s="1">
        <f t="shared" si="2"/>
        <v>-1.997</v>
      </c>
      <c r="H20" s="1">
        <f t="shared" si="3"/>
        <v>-1.997</v>
      </c>
      <c r="I20" s="1">
        <f t="shared" si="4"/>
      </c>
      <c r="K20" s="1">
        <f t="shared" si="5"/>
        <v>-1.997</v>
      </c>
      <c r="L20" s="1">
        <f t="shared" si="6"/>
      </c>
      <c r="N20" s="1">
        <f t="shared" si="7"/>
        <v>-1.997</v>
      </c>
      <c r="O20" s="1">
        <f t="shared" si="8"/>
      </c>
      <c r="Q20" s="1">
        <f t="shared" si="9"/>
        <v>-1.997</v>
      </c>
      <c r="R20" s="1">
        <f t="shared" si="0"/>
      </c>
    </row>
    <row r="21" spans="1:18" ht="15">
      <c r="A21" s="1">
        <v>0.8438</v>
      </c>
      <c r="B21" s="1">
        <v>-0.04292</v>
      </c>
      <c r="C21" s="1">
        <v>-2.775</v>
      </c>
      <c r="D21" s="1">
        <v>-2.447</v>
      </c>
      <c r="E21" s="1">
        <f t="shared" si="1"/>
        <v>-2.447</v>
      </c>
      <c r="F21" s="1">
        <f t="shared" si="2"/>
        <v>-2.447</v>
      </c>
      <c r="H21" s="1">
        <f t="shared" si="3"/>
        <v>-2.447</v>
      </c>
      <c r="I21" s="1">
        <f t="shared" si="4"/>
      </c>
      <c r="K21" s="1">
        <f t="shared" si="5"/>
        <v>-2.447</v>
      </c>
      <c r="L21" s="1">
        <f t="shared" si="6"/>
      </c>
      <c r="N21" s="1">
        <f t="shared" si="7"/>
        <v>-2.447</v>
      </c>
      <c r="O21" s="1">
        <f t="shared" si="8"/>
      </c>
      <c r="Q21" s="1">
        <f t="shared" si="9"/>
        <v>-2.447</v>
      </c>
      <c r="R21" s="1">
        <f t="shared" si="0"/>
      </c>
    </row>
    <row r="22" spans="1:18" ht="15">
      <c r="A22" s="1">
        <v>0.8688</v>
      </c>
      <c r="B22" s="1">
        <v>-0.04275</v>
      </c>
      <c r="C22" s="1">
        <v>-2.797</v>
      </c>
      <c r="D22" s="1">
        <v>-2.489</v>
      </c>
      <c r="E22" s="1">
        <f t="shared" si="1"/>
        <v>-2.489</v>
      </c>
      <c r="F22" s="1">
        <f t="shared" si="2"/>
        <v>-2.489</v>
      </c>
      <c r="H22" s="1">
        <f t="shared" si="3"/>
        <v>-2.489</v>
      </c>
      <c r="I22" s="1">
        <f t="shared" si="4"/>
      </c>
      <c r="K22" s="1">
        <f t="shared" si="5"/>
        <v>-2.489</v>
      </c>
      <c r="L22" s="1">
        <f t="shared" si="6"/>
      </c>
      <c r="N22" s="1">
        <f t="shared" si="7"/>
        <v>-2.489</v>
      </c>
      <c r="O22" s="1">
        <f t="shared" si="8"/>
      </c>
      <c r="Q22" s="1">
        <f t="shared" si="9"/>
        <v>-2.489</v>
      </c>
      <c r="R22" s="1">
        <f t="shared" si="0"/>
      </c>
    </row>
    <row r="23" spans="1:18" ht="15">
      <c r="A23" s="1">
        <v>0.8938</v>
      </c>
      <c r="B23" s="1">
        <v>-0.04258</v>
      </c>
      <c r="C23" s="1">
        <v>-2.727</v>
      </c>
      <c r="D23" s="1">
        <v>-2.394</v>
      </c>
      <c r="E23" s="1">
        <f t="shared" si="1"/>
        <v>-2.394</v>
      </c>
      <c r="F23" s="1">
        <f t="shared" si="2"/>
        <v>-2.394</v>
      </c>
      <c r="H23" s="1">
        <f t="shared" si="3"/>
        <v>-2.394</v>
      </c>
      <c r="I23" s="1">
        <f t="shared" si="4"/>
      </c>
      <c r="K23" s="1">
        <f t="shared" si="5"/>
        <v>-2.394</v>
      </c>
      <c r="L23" s="1">
        <f t="shared" si="6"/>
      </c>
      <c r="N23" s="1">
        <f t="shared" si="7"/>
        <v>-2.394</v>
      </c>
      <c r="O23" s="1">
        <f t="shared" si="8"/>
      </c>
      <c r="Q23" s="1">
        <f t="shared" si="9"/>
        <v>-2.394</v>
      </c>
      <c r="R23" s="1">
        <f t="shared" si="0"/>
      </c>
    </row>
    <row r="24" spans="1:18" ht="15">
      <c r="A24" s="1">
        <v>0.9188</v>
      </c>
      <c r="B24" s="1">
        <v>-0.04242</v>
      </c>
      <c r="C24" s="1">
        <v>-2.657</v>
      </c>
      <c r="D24" s="1">
        <v>-2.145</v>
      </c>
      <c r="E24" s="1">
        <f t="shared" si="1"/>
        <v>-2.145</v>
      </c>
      <c r="F24" s="1">
        <f t="shared" si="2"/>
        <v>-2.145</v>
      </c>
      <c r="H24" s="1">
        <f t="shared" si="3"/>
        <v>-2.145</v>
      </c>
      <c r="I24" s="1">
        <f t="shared" si="4"/>
      </c>
      <c r="K24" s="1">
        <f t="shared" si="5"/>
        <v>-2.145</v>
      </c>
      <c r="L24" s="1">
        <f t="shared" si="6"/>
      </c>
      <c r="N24" s="1">
        <f t="shared" si="7"/>
        <v>-2.145</v>
      </c>
      <c r="O24" s="1">
        <f t="shared" si="8"/>
      </c>
      <c r="Q24" s="1">
        <f t="shared" si="9"/>
        <v>-2.145</v>
      </c>
      <c r="R24" s="1">
        <f t="shared" si="0"/>
      </c>
    </row>
    <row r="25" spans="1:18" ht="15">
      <c r="A25" s="1">
        <v>0.9437</v>
      </c>
      <c r="B25" s="1">
        <v>-0.04225</v>
      </c>
      <c r="C25" s="1">
        <v>-2.588</v>
      </c>
      <c r="D25" s="1">
        <v>-1.845</v>
      </c>
      <c r="E25" s="1">
        <f t="shared" si="1"/>
        <v>-1.845</v>
      </c>
      <c r="F25" s="1">
        <f t="shared" si="2"/>
        <v>-1.845</v>
      </c>
      <c r="H25" s="1">
        <f t="shared" si="3"/>
        <v>-1.845</v>
      </c>
      <c r="I25" s="1">
        <f t="shared" si="4"/>
      </c>
      <c r="K25" s="1">
        <f t="shared" si="5"/>
        <v>-1.845</v>
      </c>
      <c r="L25" s="1">
        <f t="shared" si="6"/>
      </c>
      <c r="N25" s="1">
        <f t="shared" si="7"/>
        <v>-1.845</v>
      </c>
      <c r="O25" s="1">
        <f t="shared" si="8"/>
      </c>
      <c r="Q25" s="1">
        <f t="shared" si="9"/>
        <v>-1.845</v>
      </c>
      <c r="R25" s="1">
        <f t="shared" si="0"/>
      </c>
    </row>
    <row r="26" spans="1:18" ht="15">
      <c r="A26" s="1">
        <v>0.975</v>
      </c>
      <c r="B26" s="1">
        <v>-0.04208</v>
      </c>
      <c r="C26" s="1">
        <v>-2.59</v>
      </c>
      <c r="D26" s="1">
        <v>-1.855</v>
      </c>
      <c r="E26" s="1">
        <f t="shared" si="1"/>
        <v>-1.855</v>
      </c>
      <c r="F26" s="1">
        <f t="shared" si="2"/>
        <v>-1.855</v>
      </c>
      <c r="H26" s="1">
        <f t="shared" si="3"/>
        <v>-1.855</v>
      </c>
      <c r="I26" s="1">
        <f t="shared" si="4"/>
      </c>
      <c r="K26" s="1">
        <f t="shared" si="5"/>
        <v>-1.855</v>
      </c>
      <c r="L26" s="1">
        <f t="shared" si="6"/>
      </c>
      <c r="N26" s="1">
        <f t="shared" si="7"/>
        <v>-1.855</v>
      </c>
      <c r="O26" s="1">
        <f t="shared" si="8"/>
      </c>
      <c r="Q26" s="1">
        <f t="shared" si="9"/>
        <v>-1.855</v>
      </c>
      <c r="R26" s="1">
        <f t="shared" si="0"/>
      </c>
    </row>
    <row r="27" spans="1:18" ht="15">
      <c r="A27" s="1">
        <v>1.0083</v>
      </c>
      <c r="B27" s="1">
        <v>-0.04192</v>
      </c>
      <c r="C27" s="1">
        <v>-2.602</v>
      </c>
      <c r="D27" s="1">
        <v>-1.935</v>
      </c>
      <c r="E27" s="1">
        <f t="shared" si="1"/>
        <v>-1.935</v>
      </c>
      <c r="F27" s="1">
        <f t="shared" si="2"/>
        <v>-1.935</v>
      </c>
      <c r="H27" s="1">
        <f t="shared" si="3"/>
        <v>-1.935</v>
      </c>
      <c r="I27" s="1">
        <f t="shared" si="4"/>
      </c>
      <c r="K27" s="1">
        <f t="shared" si="5"/>
        <v>-1.935</v>
      </c>
      <c r="L27" s="1">
        <f t="shared" si="6"/>
      </c>
      <c r="N27" s="1">
        <f t="shared" si="7"/>
        <v>-1.935</v>
      </c>
      <c r="O27" s="1">
        <f t="shared" si="8"/>
      </c>
      <c r="Q27" s="1">
        <f t="shared" si="9"/>
        <v>-1.935</v>
      </c>
      <c r="R27" s="1">
        <f t="shared" si="0"/>
      </c>
    </row>
    <row r="28" spans="1:18" ht="15">
      <c r="A28" s="1">
        <v>1.0416</v>
      </c>
      <c r="B28" s="1">
        <v>-0.04175</v>
      </c>
      <c r="C28" s="1">
        <v>-2.568</v>
      </c>
      <c r="D28" s="1">
        <v>-1.915</v>
      </c>
      <c r="E28" s="1">
        <f t="shared" si="1"/>
        <v>-1.915</v>
      </c>
      <c r="F28" s="1">
        <f t="shared" si="2"/>
        <v>-1.915</v>
      </c>
      <c r="H28" s="1">
        <f t="shared" si="3"/>
        <v>-1.915</v>
      </c>
      <c r="I28" s="1">
        <f t="shared" si="4"/>
      </c>
      <c r="K28" s="1">
        <f t="shared" si="5"/>
        <v>-1.915</v>
      </c>
      <c r="L28" s="1">
        <f t="shared" si="6"/>
      </c>
      <c r="N28" s="1">
        <f t="shared" si="7"/>
        <v>-1.915</v>
      </c>
      <c r="O28" s="1">
        <f t="shared" si="8"/>
      </c>
      <c r="Q28" s="1">
        <f t="shared" si="9"/>
        <v>-1.915</v>
      </c>
      <c r="R28" s="1">
        <f t="shared" si="0"/>
      </c>
    </row>
    <row r="29" spans="1:18" ht="15">
      <c r="A29" s="1">
        <v>1.0749</v>
      </c>
      <c r="B29" s="1">
        <v>-0.04158</v>
      </c>
      <c r="C29" s="1">
        <v>-2.68</v>
      </c>
      <c r="D29" s="1">
        <v>-2.099</v>
      </c>
      <c r="E29" s="1">
        <f t="shared" si="1"/>
        <v>-2.099</v>
      </c>
      <c r="F29" s="1">
        <f t="shared" si="2"/>
        <v>-2.099</v>
      </c>
      <c r="H29" s="1">
        <f t="shared" si="3"/>
        <v>-2.099</v>
      </c>
      <c r="I29" s="1">
        <f t="shared" si="4"/>
      </c>
      <c r="K29" s="1">
        <f t="shared" si="5"/>
        <v>-2.099</v>
      </c>
      <c r="L29" s="1">
        <f t="shared" si="6"/>
      </c>
      <c r="N29" s="1">
        <f t="shared" si="7"/>
        <v>-2.099</v>
      </c>
      <c r="O29" s="1">
        <f t="shared" si="8"/>
      </c>
      <c r="Q29" s="1">
        <f t="shared" si="9"/>
        <v>-2.099</v>
      </c>
      <c r="R29" s="1">
        <f t="shared" si="0"/>
      </c>
    </row>
    <row r="30" spans="1:18" ht="15">
      <c r="A30" s="1">
        <v>1.1083</v>
      </c>
      <c r="B30" s="1">
        <v>-0.04142</v>
      </c>
      <c r="C30" s="1">
        <v>-2.719</v>
      </c>
      <c r="D30" s="1">
        <v>-2.217</v>
      </c>
      <c r="E30" s="1">
        <f t="shared" si="1"/>
        <v>-2.217</v>
      </c>
      <c r="F30" s="1">
        <f t="shared" si="2"/>
        <v>-2.217</v>
      </c>
      <c r="H30" s="1">
        <f t="shared" si="3"/>
        <v>-2.217</v>
      </c>
      <c r="I30" s="1">
        <f t="shared" si="4"/>
      </c>
      <c r="K30" s="1">
        <f t="shared" si="5"/>
        <v>-2.217</v>
      </c>
      <c r="L30" s="1">
        <f t="shared" si="6"/>
      </c>
      <c r="N30" s="1">
        <f t="shared" si="7"/>
        <v>-2.217</v>
      </c>
      <c r="O30" s="1">
        <f t="shared" si="8"/>
      </c>
      <c r="Q30" s="1">
        <f t="shared" si="9"/>
        <v>-2.217</v>
      </c>
      <c r="R30" s="1">
        <f t="shared" si="0"/>
      </c>
    </row>
    <row r="31" spans="1:18" ht="15">
      <c r="A31" s="1">
        <v>1.1416</v>
      </c>
      <c r="B31" s="1">
        <v>-0.04125</v>
      </c>
      <c r="C31" s="1">
        <v>-2.392</v>
      </c>
      <c r="D31" s="1">
        <v>-1.924</v>
      </c>
      <c r="E31" s="1">
        <f t="shared" si="1"/>
        <v>-1.924</v>
      </c>
      <c r="F31" s="1">
        <f t="shared" si="2"/>
        <v>-1.924</v>
      </c>
      <c r="H31" s="1">
        <f t="shared" si="3"/>
        <v>-1.924</v>
      </c>
      <c r="I31" s="1">
        <f t="shared" si="4"/>
      </c>
      <c r="K31" s="1">
        <f t="shared" si="5"/>
        <v>-1.924</v>
      </c>
      <c r="L31" s="1">
        <f t="shared" si="6"/>
      </c>
      <c r="N31" s="1">
        <f t="shared" si="7"/>
        <v>-1.924</v>
      </c>
      <c r="O31" s="1">
        <f t="shared" si="8"/>
      </c>
      <c r="Q31" s="1">
        <f t="shared" si="9"/>
        <v>-1.924</v>
      </c>
      <c r="R31" s="1">
        <f t="shared" si="0"/>
      </c>
    </row>
    <row r="32" spans="1:18" ht="15">
      <c r="A32" s="1">
        <v>1.1812</v>
      </c>
      <c r="B32" s="1">
        <v>-0.04108</v>
      </c>
      <c r="C32" s="1">
        <v>-2.475</v>
      </c>
      <c r="D32" s="1">
        <v>-2.185</v>
      </c>
      <c r="E32" s="1">
        <f t="shared" si="1"/>
        <v>-2.185</v>
      </c>
      <c r="F32" s="1">
        <f t="shared" si="2"/>
        <v>-2.185</v>
      </c>
      <c r="H32" s="1">
        <f t="shared" si="3"/>
        <v>-2.185</v>
      </c>
      <c r="I32" s="1">
        <f t="shared" si="4"/>
      </c>
      <c r="K32" s="1">
        <f t="shared" si="5"/>
        <v>-2.185</v>
      </c>
      <c r="L32" s="1">
        <f t="shared" si="6"/>
      </c>
      <c r="N32" s="1">
        <f t="shared" si="7"/>
        <v>-2.185</v>
      </c>
      <c r="O32" s="1">
        <f t="shared" si="8"/>
      </c>
      <c r="Q32" s="1">
        <f t="shared" si="9"/>
        <v>-2.185</v>
      </c>
      <c r="R32" s="1">
        <f t="shared" si="0"/>
      </c>
    </row>
    <row r="33" spans="1:18" ht="15">
      <c r="A33" s="1">
        <v>1.2228</v>
      </c>
      <c r="B33" s="1">
        <v>-0.04092</v>
      </c>
      <c r="C33" s="1">
        <v>-2.77</v>
      </c>
      <c r="D33" s="1">
        <v>-2.506</v>
      </c>
      <c r="E33" s="1">
        <f t="shared" si="1"/>
        <v>-2.506</v>
      </c>
      <c r="F33" s="1">
        <f t="shared" si="2"/>
        <v>-2.506</v>
      </c>
      <c r="H33" s="1">
        <f t="shared" si="3"/>
        <v>-2.506</v>
      </c>
      <c r="I33" s="1">
        <f t="shared" si="4"/>
      </c>
      <c r="K33" s="1">
        <f t="shared" si="5"/>
        <v>-2.506</v>
      </c>
      <c r="L33" s="1">
        <f t="shared" si="6"/>
      </c>
      <c r="N33" s="1">
        <f t="shared" si="7"/>
        <v>-2.506</v>
      </c>
      <c r="O33" s="1">
        <f t="shared" si="8"/>
      </c>
      <c r="Q33" s="1">
        <f t="shared" si="9"/>
        <v>-2.506</v>
      </c>
      <c r="R33" s="1">
        <f t="shared" si="0"/>
      </c>
    </row>
    <row r="34" spans="1:18" ht="15">
      <c r="A34" s="1">
        <v>1.2645</v>
      </c>
      <c r="B34" s="1">
        <v>-0.04075</v>
      </c>
      <c r="C34" s="1">
        <v>-2.97</v>
      </c>
      <c r="D34" s="1">
        <v>-2.673</v>
      </c>
      <c r="E34" s="1">
        <f t="shared" si="1"/>
        <v>-2.673</v>
      </c>
      <c r="F34" s="1">
        <f t="shared" si="2"/>
        <v>-2.673</v>
      </c>
      <c r="H34" s="1">
        <f t="shared" si="3"/>
        <v>-2.673</v>
      </c>
      <c r="I34" s="1">
        <f t="shared" si="4"/>
      </c>
      <c r="K34" s="1">
        <f t="shared" si="5"/>
        <v>-2.673</v>
      </c>
      <c r="L34" s="1">
        <f t="shared" si="6"/>
      </c>
      <c r="N34" s="1">
        <f t="shared" si="7"/>
        <v>-2.673</v>
      </c>
      <c r="O34" s="1">
        <f t="shared" si="8"/>
      </c>
      <c r="Q34" s="1">
        <f t="shared" si="9"/>
        <v>-2.673</v>
      </c>
      <c r="R34" s="1">
        <f t="shared" si="0"/>
      </c>
    </row>
    <row r="35" spans="1:18" ht="15">
      <c r="A35" s="1">
        <v>1.3062</v>
      </c>
      <c r="B35" s="1">
        <v>-0.04058</v>
      </c>
      <c r="C35" s="1">
        <v>-2.856</v>
      </c>
      <c r="D35" s="1">
        <v>-2.701</v>
      </c>
      <c r="E35" s="1">
        <f t="shared" si="1"/>
        <v>-2.701</v>
      </c>
      <c r="F35" s="1">
        <f t="shared" si="2"/>
        <v>-2.701</v>
      </c>
      <c r="H35" s="1">
        <f t="shared" si="3"/>
        <v>-2.701</v>
      </c>
      <c r="I35" s="1">
        <f t="shared" si="4"/>
      </c>
      <c r="K35" s="1">
        <f t="shared" si="5"/>
        <v>-2.701</v>
      </c>
      <c r="L35" s="1">
        <f t="shared" si="6"/>
      </c>
      <c r="N35" s="1">
        <f t="shared" si="7"/>
        <v>-2.701</v>
      </c>
      <c r="O35" s="1">
        <f t="shared" si="8"/>
      </c>
      <c r="Q35" s="1">
        <f t="shared" si="9"/>
        <v>-2.701</v>
      </c>
      <c r="R35" s="1">
        <f t="shared" si="0"/>
      </c>
    </row>
    <row r="36" spans="1:18" ht="15">
      <c r="A36" s="1">
        <v>1.3478</v>
      </c>
      <c r="B36" s="1">
        <v>-0.04042</v>
      </c>
      <c r="C36" s="1">
        <v>-2.626</v>
      </c>
      <c r="D36" s="1">
        <v>-2.471</v>
      </c>
      <c r="E36" s="1">
        <f t="shared" si="1"/>
        <v>-2.471</v>
      </c>
      <c r="F36" s="1">
        <f t="shared" si="2"/>
        <v>-2.471</v>
      </c>
      <c r="H36" s="1">
        <f t="shared" si="3"/>
        <v>-2.471</v>
      </c>
      <c r="I36" s="1">
        <f t="shared" si="4"/>
      </c>
      <c r="K36" s="1">
        <f t="shared" si="5"/>
        <v>-2.471</v>
      </c>
      <c r="L36" s="1">
        <f t="shared" si="6"/>
      </c>
      <c r="N36" s="1">
        <f t="shared" si="7"/>
        <v>-2.471</v>
      </c>
      <c r="O36" s="1">
        <f t="shared" si="8"/>
      </c>
      <c r="Q36" s="1">
        <f t="shared" si="9"/>
        <v>-2.471</v>
      </c>
      <c r="R36" s="1">
        <f t="shared" si="0"/>
      </c>
    </row>
    <row r="37" spans="1:18" ht="15">
      <c r="A37" s="1">
        <v>1.4</v>
      </c>
      <c r="B37" s="1">
        <v>-0.04025</v>
      </c>
      <c r="C37" s="1">
        <v>-2.716</v>
      </c>
      <c r="D37" s="1">
        <v>-1.993</v>
      </c>
      <c r="E37" s="1">
        <f t="shared" si="1"/>
        <v>-1.993</v>
      </c>
      <c r="F37" s="1">
        <f t="shared" si="2"/>
        <v>-1.993</v>
      </c>
      <c r="H37" s="1">
        <f t="shared" si="3"/>
        <v>-1.993</v>
      </c>
      <c r="I37" s="1">
        <f t="shared" si="4"/>
      </c>
      <c r="K37" s="1">
        <f t="shared" si="5"/>
        <v>-1.993</v>
      </c>
      <c r="L37" s="1">
        <f t="shared" si="6"/>
      </c>
      <c r="N37" s="1">
        <f t="shared" si="7"/>
        <v>-1.993</v>
      </c>
      <c r="O37" s="1">
        <f t="shared" si="8"/>
      </c>
      <c r="Q37" s="1">
        <f t="shared" si="9"/>
        <v>-1.993</v>
      </c>
      <c r="R37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2013-08-28T14:06:16Z</dcterms:created>
  <dcterms:modified xsi:type="dcterms:W3CDTF">2015-07-02T14:21:17Z</dcterms:modified>
  <cp:category/>
  <cp:version/>
  <cp:contentType/>
  <cp:contentStatus/>
</cp:coreProperties>
</file>