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GIK23519-4_stab-isotope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<sst xmlns="http://schemas.openxmlformats.org/spreadsheetml/2006/main" count="20" uniqueCount="20">
  <si>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</si>
  <si>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</si>
  <si>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d18O [per mil] adjusted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</si>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</sst>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0.01</v>
      </c>
      <c r="B2" s="1">
        <v>0</v>
      </c>
      <c r="D2" s="1">
        <v>3.66</v>
      </c>
      <c r="E2" s="1">
        <f>IF(NOT(ISBLANK($D2)),$D2,"")</f>
        <v>3.66</v>
      </c>
      <c r="F2" s="1">
        <f>IF(AND($B2&gt;=-1,$B2&lt;=0.137,NOT(ISBLANK($B2))),$E2,"")</f>
        <v>3.66</v>
      </c>
      <c r="H2" s="1">
        <f>IF(NOT(ISBLANK($D2)),$D2,"")</f>
        <v>3.66</v>
      </c>
      <c r="I2" s="1">
        <f>IF(AND($B2&gt;=5.5,$B2&lt;=6.5,NOT(ISBLANK($B2))),$E2,"")</f>
      </c>
      <c r="K2" s="1">
        <f>IF(NOT(ISBLANK($D2)),$D2,"")</f>
        <v>3.66</v>
      </c>
      <c r="L2" s="1">
        <f>IF(AND($B2&gt;=19,$B2&lt;=23,NOT(ISBLANK($B2))),$E2,"")</f>
      </c>
      <c r="N2" s="1">
        <f>IF(NOT(ISBLANK($D2)),$D2,"")</f>
        <v>3.66</v>
      </c>
      <c r="O2" s="1">
        <f>IF(AND($B2&gt;=40,$B2&lt;=42,NOT(ISBLANK($B2))),$E2,"")</f>
      </c>
      <c r="Q2" s="1">
        <f>N2</f>
        <v>3.66</v>
      </c>
      <c r="R2" s="1">
        <f aca="true" t="shared" si="0" ref="R2:R39">IF(AND($B2&gt;115,$B2&lt;130,NOT(ISBLANK($B2))),$E2,"")</f>
      </c>
      <c r="T2" s="1">
        <f>IF(V2&gt;0,AVERAGE(F:F),"/")</f>
        <v>3.308333333333333</v>
      </c>
      <c r="U2" s="1">
        <f>IF(V2&gt;1,STDEV(F:F),"/")</f>
        <v>0.4083340136048772</v>
      </c>
      <c r="V2" s="1">
        <f>SUMPRODUCT((ISNUMBER(F:F))*1)</f>
        <v>6</v>
      </c>
      <c r="X2" s="1">
        <f>IF(Z2&gt;0,AVERAGE(I:I),"/")</f>
        <v>3.41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0.01</v>
      </c>
      <c r="B3" s="1">
        <v>0</v>
      </c>
      <c r="D3" s="1">
        <v>3.55</v>
      </c>
      <c r="E3" s="1">
        <f aca="true" t="shared" si="1" ref="E3:E39">IF(NOT(ISBLANK($D3)),$D3,"")</f>
        <v>3.55</v>
      </c>
      <c r="F3" s="1">
        <f aca="true" t="shared" si="2" ref="F3:F39">IF(AND($B3&gt;=-1,$B3&lt;=0.137,NOT(ISBLANK($B3))),$E3,"")</f>
        <v>3.55</v>
      </c>
      <c r="H3" s="1">
        <f aca="true" t="shared" si="3" ref="H3:H39">IF(NOT(ISBLANK($D3)),$D3,"")</f>
        <v>3.55</v>
      </c>
      <c r="I3" s="1">
        <f aca="true" t="shared" si="4" ref="I3:I39">IF(AND($B3&gt;=5.5,$B3&lt;=6.5,NOT(ISBLANK($B3))),$E3,"")</f>
      </c>
      <c r="K3" s="1">
        <f aca="true" t="shared" si="5" ref="K3:K39">IF(NOT(ISBLANK($D3)),$D3,"")</f>
        <v>3.55</v>
      </c>
      <c r="L3" s="1">
        <f aca="true" t="shared" si="6" ref="L3:L39">IF(AND($B3&gt;=19,$B3&lt;=23,NOT(ISBLANK($B3))),$E3,"")</f>
      </c>
      <c r="N3" s="1">
        <f aca="true" t="shared" si="7" ref="N3:N39">IF(NOT(ISBLANK($D3)),$D3,"")</f>
        <v>3.55</v>
      </c>
      <c r="O3" s="1">
        <f aca="true" t="shared" si="8" ref="O3:O39">IF(AND($B3&gt;=40,$B3&lt;=42,NOT(ISBLANK($B3))),$E3,"")</f>
      </c>
      <c r="Q3" s="1">
        <f aca="true" t="shared" si="9" ref="Q3:Q39">N3</f>
        <v>3.55</v>
      </c>
      <c r="R3" s="1">
        <f t="shared" si="0"/>
      </c>
    </row>
    <row r="4" spans="1:18" ht="15">
      <c r="A4" s="1">
        <v>0.01</v>
      </c>
      <c r="B4" s="1">
        <v>0</v>
      </c>
      <c r="D4" s="1">
        <v>3.71</v>
      </c>
      <c r="E4" s="1">
        <f t="shared" si="1"/>
        <v>3.71</v>
      </c>
      <c r="F4" s="1">
        <f t="shared" si="2"/>
        <v>3.71</v>
      </c>
      <c r="H4" s="1">
        <f t="shared" si="3"/>
        <v>3.71</v>
      </c>
      <c r="I4" s="1">
        <f t="shared" si="4"/>
      </c>
      <c r="K4" s="1">
        <f t="shared" si="5"/>
        <v>3.71</v>
      </c>
      <c r="L4" s="1">
        <f t="shared" si="6"/>
      </c>
      <c r="N4" s="1">
        <f t="shared" si="7"/>
        <v>3.71</v>
      </c>
      <c r="O4" s="1">
        <f t="shared" si="8"/>
      </c>
      <c r="Q4" s="1">
        <f t="shared" si="9"/>
        <v>3.71</v>
      </c>
      <c r="R4" s="1">
        <f t="shared" si="0"/>
      </c>
    </row>
    <row r="5" spans="1:21" ht="15">
      <c r="A5" s="1">
        <v>0.01</v>
      </c>
      <c r="B5" s="1">
        <v>0</v>
      </c>
      <c r="D5" s="1">
        <v>2.65</v>
      </c>
      <c r="E5" s="1">
        <f t="shared" si="1"/>
        <v>2.65</v>
      </c>
      <c r="F5" s="1">
        <f t="shared" si="2"/>
        <v>2.65</v>
      </c>
      <c r="H5" s="1">
        <f t="shared" si="3"/>
        <v>2.65</v>
      </c>
      <c r="I5" s="1">
        <f t="shared" si="4"/>
      </c>
      <c r="K5" s="1">
        <f t="shared" si="5"/>
        <v>2.65</v>
      </c>
      <c r="L5" s="1">
        <f t="shared" si="6"/>
      </c>
      <c r="N5" s="1">
        <f t="shared" si="7"/>
        <v>2.65</v>
      </c>
      <c r="O5" s="1">
        <f t="shared" si="8"/>
      </c>
      <c r="Q5" s="1">
        <f t="shared" si="9"/>
        <v>2.65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0.01</v>
      </c>
      <c r="B6" s="1">
        <v>0</v>
      </c>
      <c r="D6" s="1">
        <v>3.15</v>
      </c>
      <c r="E6" s="1">
        <f t="shared" si="1"/>
        <v>3.15</v>
      </c>
      <c r="F6" s="1">
        <f t="shared" si="2"/>
        <v>3.15</v>
      </c>
      <c r="H6" s="1">
        <f t="shared" si="3"/>
        <v>3.15</v>
      </c>
      <c r="I6" s="1">
        <f t="shared" si="4"/>
      </c>
      <c r="K6" s="1">
        <f t="shared" si="5"/>
        <v>3.15</v>
      </c>
      <c r="L6" s="1">
        <f t="shared" si="6"/>
      </c>
      <c r="N6" s="1">
        <f t="shared" si="7"/>
        <v>3.15</v>
      </c>
      <c r="O6" s="1">
        <f t="shared" si="8"/>
      </c>
      <c r="Q6" s="1">
        <f t="shared" si="9"/>
        <v>3.15</v>
      </c>
      <c r="R6" s="1">
        <f t="shared" si="0"/>
      </c>
      <c r="T6" s="1">
        <f>SMALL(B:B,1)</f>
        <v>0</v>
      </c>
      <c r="U6" s="1">
        <f>LARGE(B:B,1)</f>
        <v>5.6</v>
      </c>
    </row>
    <row r="7" spans="1:18" ht="15">
      <c r="A7" s="1">
        <v>0.01</v>
      </c>
      <c r="B7" s="1">
        <v>0</v>
      </c>
      <c r="D7" s="1">
        <v>3.13</v>
      </c>
      <c r="E7" s="1">
        <f t="shared" si="1"/>
        <v>3.13</v>
      </c>
      <c r="F7" s="1">
        <f t="shared" si="2"/>
        <v>3.13</v>
      </c>
      <c r="H7" s="1">
        <f t="shared" si="3"/>
        <v>3.13</v>
      </c>
      <c r="I7" s="1">
        <f t="shared" si="4"/>
      </c>
      <c r="K7" s="1">
        <f t="shared" si="5"/>
        <v>3.13</v>
      </c>
      <c r="L7" s="1">
        <f t="shared" si="6"/>
      </c>
      <c r="N7" s="1">
        <f t="shared" si="7"/>
        <v>3.13</v>
      </c>
      <c r="O7" s="1">
        <f t="shared" si="8"/>
      </c>
      <c r="Q7" s="1">
        <f t="shared" si="9"/>
        <v>3.13</v>
      </c>
      <c r="R7" s="1">
        <f t="shared" si="0"/>
      </c>
    </row>
    <row r="8" spans="1:18" ht="15">
      <c r="A8" s="1">
        <v>0.02</v>
      </c>
      <c r="B8" s="1">
        <v>0.295</v>
      </c>
      <c r="D8" s="1">
        <v>3.56</v>
      </c>
      <c r="E8" s="1">
        <f t="shared" si="1"/>
        <v>3.56</v>
      </c>
      <c r="F8" s="1">
        <f t="shared" si="2"/>
      </c>
      <c r="H8" s="1">
        <f t="shared" si="3"/>
        <v>3.56</v>
      </c>
      <c r="I8" s="1">
        <f t="shared" si="4"/>
      </c>
      <c r="K8" s="1">
        <f t="shared" si="5"/>
        <v>3.56</v>
      </c>
      <c r="L8" s="1">
        <f t="shared" si="6"/>
      </c>
      <c r="N8" s="1">
        <f t="shared" si="7"/>
        <v>3.56</v>
      </c>
      <c r="O8" s="1">
        <f t="shared" si="8"/>
      </c>
      <c r="Q8" s="1">
        <f t="shared" si="9"/>
        <v>3.56</v>
      </c>
      <c r="R8" s="1">
        <f t="shared" si="0"/>
      </c>
    </row>
    <row r="9" spans="1:18" ht="15">
      <c r="A9" s="1">
        <v>0.02</v>
      </c>
      <c r="B9" s="1">
        <v>0.295</v>
      </c>
      <c r="D9" s="1">
        <v>3.35</v>
      </c>
      <c r="E9" s="1">
        <f t="shared" si="1"/>
        <v>3.35</v>
      </c>
      <c r="F9" s="1">
        <f t="shared" si="2"/>
      </c>
      <c r="H9" s="1">
        <f t="shared" si="3"/>
        <v>3.35</v>
      </c>
      <c r="I9" s="1">
        <f t="shared" si="4"/>
      </c>
      <c r="K9" s="1">
        <f t="shared" si="5"/>
        <v>3.35</v>
      </c>
      <c r="L9" s="1">
        <f t="shared" si="6"/>
      </c>
      <c r="N9" s="1">
        <f t="shared" si="7"/>
        <v>3.35</v>
      </c>
      <c r="O9" s="1">
        <f t="shared" si="8"/>
      </c>
      <c r="Q9" s="1">
        <f t="shared" si="9"/>
        <v>3.35</v>
      </c>
      <c r="R9" s="1">
        <f t="shared" si="0"/>
      </c>
    </row>
    <row r="10" spans="1:18" ht="15">
      <c r="A10" s="1">
        <v>0.03</v>
      </c>
      <c r="B10" s="1">
        <v>0.589</v>
      </c>
      <c r="D10" s="1">
        <v>3.62</v>
      </c>
      <c r="E10" s="1">
        <f t="shared" si="1"/>
        <v>3.62</v>
      </c>
      <c r="F10" s="1">
        <f t="shared" si="2"/>
      </c>
      <c r="H10" s="1">
        <f t="shared" si="3"/>
        <v>3.62</v>
      </c>
      <c r="I10" s="1">
        <f t="shared" si="4"/>
      </c>
      <c r="K10" s="1">
        <f t="shared" si="5"/>
        <v>3.62</v>
      </c>
      <c r="L10" s="1">
        <f t="shared" si="6"/>
      </c>
      <c r="N10" s="1">
        <f t="shared" si="7"/>
        <v>3.62</v>
      </c>
      <c r="O10" s="1">
        <f t="shared" si="8"/>
      </c>
      <c r="Q10" s="1">
        <f t="shared" si="9"/>
        <v>3.62</v>
      </c>
      <c r="R10" s="1">
        <f t="shared" si="0"/>
      </c>
    </row>
    <row r="11" spans="1:18" ht="15">
      <c r="A11" s="1">
        <v>0.03</v>
      </c>
      <c r="B11" s="1">
        <v>0.589</v>
      </c>
      <c r="D11" s="1">
        <v>3.2</v>
      </c>
      <c r="E11" s="1">
        <f t="shared" si="1"/>
        <v>3.2</v>
      </c>
      <c r="F11" s="1">
        <f t="shared" si="2"/>
      </c>
      <c r="H11" s="1">
        <f t="shared" si="3"/>
        <v>3.2</v>
      </c>
      <c r="I11" s="1">
        <f t="shared" si="4"/>
      </c>
      <c r="K11" s="1">
        <f t="shared" si="5"/>
        <v>3.2</v>
      </c>
      <c r="L11" s="1">
        <f t="shared" si="6"/>
      </c>
      <c r="N11" s="1">
        <f t="shared" si="7"/>
        <v>3.2</v>
      </c>
      <c r="O11" s="1">
        <f t="shared" si="8"/>
      </c>
      <c r="Q11" s="1">
        <f t="shared" si="9"/>
        <v>3.2</v>
      </c>
      <c r="R11" s="1">
        <f t="shared" si="0"/>
      </c>
    </row>
    <row r="12" spans="1:18" ht="15">
      <c r="A12" s="1">
        <v>0.03</v>
      </c>
      <c r="B12" s="1">
        <v>0.589</v>
      </c>
      <c r="D12" s="1">
        <v>3.25</v>
      </c>
      <c r="E12" s="1">
        <f t="shared" si="1"/>
        <v>3.25</v>
      </c>
      <c r="F12" s="1">
        <f t="shared" si="2"/>
      </c>
      <c r="H12" s="1">
        <f t="shared" si="3"/>
        <v>3.25</v>
      </c>
      <c r="I12" s="1">
        <f t="shared" si="4"/>
      </c>
      <c r="K12" s="1">
        <f t="shared" si="5"/>
        <v>3.25</v>
      </c>
      <c r="L12" s="1">
        <f t="shared" si="6"/>
      </c>
      <c r="N12" s="1">
        <f t="shared" si="7"/>
        <v>3.25</v>
      </c>
      <c r="O12" s="1">
        <f t="shared" si="8"/>
      </c>
      <c r="Q12" s="1">
        <f t="shared" si="9"/>
        <v>3.25</v>
      </c>
      <c r="R12" s="1">
        <f t="shared" si="0"/>
      </c>
    </row>
    <row r="13" spans="1:18" ht="15">
      <c r="A13" s="1">
        <v>0.04</v>
      </c>
      <c r="B13" s="1">
        <v>0.884</v>
      </c>
      <c r="D13" s="1">
        <v>3.44</v>
      </c>
      <c r="E13" s="1">
        <f t="shared" si="1"/>
        <v>3.44</v>
      </c>
      <c r="F13" s="1">
        <f t="shared" si="2"/>
      </c>
      <c r="H13" s="1">
        <f t="shared" si="3"/>
        <v>3.44</v>
      </c>
      <c r="I13" s="1">
        <f t="shared" si="4"/>
      </c>
      <c r="K13" s="1">
        <f t="shared" si="5"/>
        <v>3.44</v>
      </c>
      <c r="L13" s="1">
        <f t="shared" si="6"/>
      </c>
      <c r="N13" s="1">
        <f t="shared" si="7"/>
        <v>3.44</v>
      </c>
      <c r="O13" s="1">
        <f t="shared" si="8"/>
      </c>
      <c r="Q13" s="1">
        <f t="shared" si="9"/>
        <v>3.44</v>
      </c>
      <c r="R13" s="1">
        <f t="shared" si="0"/>
      </c>
    </row>
    <row r="14" spans="1:18" ht="15">
      <c r="A14" s="1">
        <v>0.04</v>
      </c>
      <c r="B14" s="1">
        <v>0.884</v>
      </c>
      <c r="D14" s="1">
        <v>3.18</v>
      </c>
      <c r="E14" s="1">
        <f t="shared" si="1"/>
        <v>3.18</v>
      </c>
      <c r="F14" s="1">
        <f t="shared" si="2"/>
      </c>
      <c r="H14" s="1">
        <f t="shared" si="3"/>
        <v>3.18</v>
      </c>
      <c r="I14" s="1">
        <f t="shared" si="4"/>
      </c>
      <c r="K14" s="1">
        <f t="shared" si="5"/>
        <v>3.18</v>
      </c>
      <c r="L14" s="1">
        <f t="shared" si="6"/>
      </c>
      <c r="N14" s="1">
        <f t="shared" si="7"/>
        <v>3.18</v>
      </c>
      <c r="O14" s="1">
        <f t="shared" si="8"/>
      </c>
      <c r="Q14" s="1">
        <f t="shared" si="9"/>
        <v>3.18</v>
      </c>
      <c r="R14" s="1">
        <f t="shared" si="0"/>
      </c>
    </row>
    <row r="15" spans="1:18" ht="15">
      <c r="A15" s="1">
        <v>0.04</v>
      </c>
      <c r="B15" s="1">
        <v>0.884</v>
      </c>
      <c r="D15" s="1">
        <v>3.24</v>
      </c>
      <c r="E15" s="1">
        <f t="shared" si="1"/>
        <v>3.24</v>
      </c>
      <c r="F15" s="1">
        <f t="shared" si="2"/>
      </c>
      <c r="H15" s="1">
        <f t="shared" si="3"/>
        <v>3.24</v>
      </c>
      <c r="I15" s="1">
        <f t="shared" si="4"/>
      </c>
      <c r="K15" s="1">
        <f t="shared" si="5"/>
        <v>3.24</v>
      </c>
      <c r="L15" s="1">
        <f t="shared" si="6"/>
      </c>
      <c r="N15" s="1">
        <f t="shared" si="7"/>
        <v>3.24</v>
      </c>
      <c r="O15" s="1">
        <f t="shared" si="8"/>
      </c>
      <c r="Q15" s="1">
        <f t="shared" si="9"/>
        <v>3.24</v>
      </c>
      <c r="R15" s="1">
        <f t="shared" si="0"/>
      </c>
    </row>
    <row r="16" spans="1:18" ht="15">
      <c r="A16" s="1">
        <v>0.05</v>
      </c>
      <c r="B16" s="1">
        <v>1.179</v>
      </c>
      <c r="D16" s="1">
        <v>3.38</v>
      </c>
      <c r="E16" s="1">
        <f t="shared" si="1"/>
        <v>3.38</v>
      </c>
      <c r="F16" s="1">
        <f t="shared" si="2"/>
      </c>
      <c r="H16" s="1">
        <f t="shared" si="3"/>
        <v>3.38</v>
      </c>
      <c r="I16" s="1">
        <f t="shared" si="4"/>
      </c>
      <c r="K16" s="1">
        <f t="shared" si="5"/>
        <v>3.38</v>
      </c>
      <c r="L16" s="1">
        <f t="shared" si="6"/>
      </c>
      <c r="N16" s="1">
        <f t="shared" si="7"/>
        <v>3.38</v>
      </c>
      <c r="O16" s="1">
        <f t="shared" si="8"/>
      </c>
      <c r="Q16" s="1">
        <f t="shared" si="9"/>
        <v>3.38</v>
      </c>
      <c r="R16" s="1">
        <f t="shared" si="0"/>
      </c>
    </row>
    <row r="17" spans="1:18" ht="15">
      <c r="A17" s="1">
        <v>0.05</v>
      </c>
      <c r="B17" s="1">
        <v>1.179</v>
      </c>
      <c r="D17" s="1">
        <v>2.87</v>
      </c>
      <c r="E17" s="1">
        <f t="shared" si="1"/>
        <v>2.87</v>
      </c>
      <c r="F17" s="1">
        <f t="shared" si="2"/>
      </c>
      <c r="H17" s="1">
        <f t="shared" si="3"/>
        <v>2.87</v>
      </c>
      <c r="I17" s="1">
        <f t="shared" si="4"/>
      </c>
      <c r="K17" s="1">
        <f t="shared" si="5"/>
        <v>2.87</v>
      </c>
      <c r="L17" s="1">
        <f t="shared" si="6"/>
      </c>
      <c r="N17" s="1">
        <f t="shared" si="7"/>
        <v>2.87</v>
      </c>
      <c r="O17" s="1">
        <f t="shared" si="8"/>
      </c>
      <c r="Q17" s="1">
        <f t="shared" si="9"/>
        <v>2.87</v>
      </c>
      <c r="R17" s="1">
        <f t="shared" si="0"/>
      </c>
    </row>
    <row r="18" spans="1:18" ht="15">
      <c r="A18" s="1">
        <v>0.06</v>
      </c>
      <c r="B18" s="1">
        <v>1.474</v>
      </c>
      <c r="D18" s="1">
        <v>2.92</v>
      </c>
      <c r="E18" s="1">
        <f t="shared" si="1"/>
        <v>2.92</v>
      </c>
      <c r="F18" s="1">
        <f t="shared" si="2"/>
      </c>
      <c r="H18" s="1">
        <f t="shared" si="3"/>
        <v>2.92</v>
      </c>
      <c r="I18" s="1">
        <f t="shared" si="4"/>
      </c>
      <c r="K18" s="1">
        <f t="shared" si="5"/>
        <v>2.92</v>
      </c>
      <c r="L18" s="1">
        <f t="shared" si="6"/>
      </c>
      <c r="N18" s="1">
        <f t="shared" si="7"/>
        <v>2.92</v>
      </c>
      <c r="O18" s="1">
        <f t="shared" si="8"/>
      </c>
      <c r="Q18" s="1">
        <f t="shared" si="9"/>
        <v>2.92</v>
      </c>
      <c r="R18" s="1">
        <f t="shared" si="0"/>
      </c>
    </row>
    <row r="19" spans="1:18" ht="15">
      <c r="A19" s="1">
        <v>0.06</v>
      </c>
      <c r="B19" s="1">
        <v>1.474</v>
      </c>
      <c r="D19" s="1">
        <v>3.24</v>
      </c>
      <c r="E19" s="1">
        <f t="shared" si="1"/>
        <v>3.24</v>
      </c>
      <c r="F19" s="1">
        <f t="shared" si="2"/>
      </c>
      <c r="H19" s="1">
        <f t="shared" si="3"/>
        <v>3.24</v>
      </c>
      <c r="I19" s="1">
        <f t="shared" si="4"/>
      </c>
      <c r="K19" s="1">
        <f t="shared" si="5"/>
        <v>3.24</v>
      </c>
      <c r="L19" s="1">
        <f t="shared" si="6"/>
      </c>
      <c r="N19" s="1">
        <f t="shared" si="7"/>
        <v>3.24</v>
      </c>
      <c r="O19" s="1">
        <f t="shared" si="8"/>
      </c>
      <c r="Q19" s="1">
        <f t="shared" si="9"/>
        <v>3.24</v>
      </c>
      <c r="R19" s="1">
        <f t="shared" si="0"/>
      </c>
    </row>
    <row r="20" spans="1:18" ht="15">
      <c r="A20" s="1">
        <v>0.06</v>
      </c>
      <c r="B20" s="1">
        <v>1.474</v>
      </c>
      <c r="D20" s="1">
        <v>3.24</v>
      </c>
      <c r="E20" s="1">
        <f t="shared" si="1"/>
        <v>3.24</v>
      </c>
      <c r="F20" s="1">
        <f t="shared" si="2"/>
      </c>
      <c r="H20" s="1">
        <f t="shared" si="3"/>
        <v>3.24</v>
      </c>
      <c r="I20" s="1">
        <f t="shared" si="4"/>
      </c>
      <c r="K20" s="1">
        <f t="shared" si="5"/>
        <v>3.24</v>
      </c>
      <c r="L20" s="1">
        <f t="shared" si="6"/>
      </c>
      <c r="N20" s="1">
        <f t="shared" si="7"/>
        <v>3.24</v>
      </c>
      <c r="O20" s="1">
        <f t="shared" si="8"/>
      </c>
      <c r="Q20" s="1">
        <f t="shared" si="9"/>
        <v>3.24</v>
      </c>
      <c r="R20" s="1">
        <f t="shared" si="0"/>
      </c>
    </row>
    <row r="21" spans="1:18" ht="15">
      <c r="A21" s="1">
        <v>0.07</v>
      </c>
      <c r="B21" s="1">
        <v>1.768</v>
      </c>
      <c r="D21" s="1">
        <v>3.11</v>
      </c>
      <c r="E21" s="1">
        <f t="shared" si="1"/>
        <v>3.11</v>
      </c>
      <c r="F21" s="1">
        <f t="shared" si="2"/>
      </c>
      <c r="H21" s="1">
        <f t="shared" si="3"/>
        <v>3.11</v>
      </c>
      <c r="I21" s="1">
        <f t="shared" si="4"/>
      </c>
      <c r="K21" s="1">
        <f t="shared" si="5"/>
        <v>3.11</v>
      </c>
      <c r="L21" s="1">
        <f t="shared" si="6"/>
      </c>
      <c r="N21" s="1">
        <f t="shared" si="7"/>
        <v>3.11</v>
      </c>
      <c r="O21" s="1">
        <f t="shared" si="8"/>
      </c>
      <c r="Q21" s="1">
        <f t="shared" si="9"/>
        <v>3.11</v>
      </c>
      <c r="R21" s="1">
        <f t="shared" si="0"/>
      </c>
    </row>
    <row r="22" spans="1:18" ht="15">
      <c r="A22" s="1">
        <v>0.07</v>
      </c>
      <c r="B22" s="1">
        <v>1.768</v>
      </c>
      <c r="D22" s="1">
        <v>3.34</v>
      </c>
      <c r="E22" s="1">
        <f t="shared" si="1"/>
        <v>3.34</v>
      </c>
      <c r="F22" s="1">
        <f t="shared" si="2"/>
      </c>
      <c r="H22" s="1">
        <f t="shared" si="3"/>
        <v>3.34</v>
      </c>
      <c r="I22" s="1">
        <f t="shared" si="4"/>
      </c>
      <c r="K22" s="1">
        <f t="shared" si="5"/>
        <v>3.34</v>
      </c>
      <c r="L22" s="1">
        <f t="shared" si="6"/>
      </c>
      <c r="N22" s="1">
        <f t="shared" si="7"/>
        <v>3.34</v>
      </c>
      <c r="O22" s="1">
        <f t="shared" si="8"/>
      </c>
      <c r="Q22" s="1">
        <f t="shared" si="9"/>
        <v>3.34</v>
      </c>
      <c r="R22" s="1">
        <f t="shared" si="0"/>
      </c>
    </row>
    <row r="23" spans="1:18" ht="15">
      <c r="A23" s="1">
        <v>0.08</v>
      </c>
      <c r="B23" s="1">
        <v>2.063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0.09</v>
      </c>
      <c r="B24" s="1">
        <v>2.358</v>
      </c>
      <c r="E24" s="1">
        <f t="shared" si="1"/>
      </c>
      <c r="F24" s="1">
        <f t="shared" si="2"/>
      </c>
      <c r="H24" s="1">
        <f t="shared" si="3"/>
      </c>
      <c r="I24" s="1">
        <f t="shared" si="4"/>
      </c>
      <c r="K24" s="1">
        <f t="shared" si="5"/>
      </c>
      <c r="L24" s="1">
        <f t="shared" si="6"/>
      </c>
      <c r="N24" s="1">
        <f t="shared" si="7"/>
      </c>
      <c r="O24" s="1">
        <f t="shared" si="8"/>
      </c>
      <c r="Q24" s="1">
        <f t="shared" si="9"/>
      </c>
      <c r="R24" s="1">
        <f t="shared" si="0"/>
      </c>
    </row>
    <row r="25" spans="1:18" ht="15">
      <c r="A25" s="1">
        <v>0.1</v>
      </c>
      <c r="B25" s="1">
        <v>2.653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0.11</v>
      </c>
      <c r="B26" s="1">
        <v>2.947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0.12</v>
      </c>
      <c r="B27" s="1">
        <v>3.242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5">
      <c r="A28" s="1">
        <v>0.13</v>
      </c>
      <c r="B28" s="1">
        <v>3.537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0.14</v>
      </c>
      <c r="B29" s="1">
        <v>3.537</v>
      </c>
      <c r="D29" s="1">
        <v>3.37</v>
      </c>
      <c r="E29" s="1">
        <f t="shared" si="1"/>
        <v>3.37</v>
      </c>
      <c r="F29" s="1">
        <f t="shared" si="2"/>
      </c>
      <c r="H29" s="1">
        <f t="shared" si="3"/>
        <v>3.37</v>
      </c>
      <c r="I29" s="1">
        <f t="shared" si="4"/>
      </c>
      <c r="K29" s="1">
        <f t="shared" si="5"/>
        <v>3.37</v>
      </c>
      <c r="L29" s="1">
        <f t="shared" si="6"/>
      </c>
      <c r="N29" s="1">
        <f t="shared" si="7"/>
        <v>3.37</v>
      </c>
      <c r="O29" s="1">
        <f t="shared" si="8"/>
      </c>
      <c r="Q29" s="1">
        <f t="shared" si="9"/>
        <v>3.37</v>
      </c>
      <c r="R29" s="1">
        <f t="shared" si="0"/>
      </c>
    </row>
    <row r="30" spans="1:18" ht="15">
      <c r="A30" s="1">
        <v>0.15</v>
      </c>
      <c r="B30" s="1">
        <v>4.126</v>
      </c>
      <c r="D30" s="1">
        <v>3.17</v>
      </c>
      <c r="E30" s="1">
        <f t="shared" si="1"/>
        <v>3.17</v>
      </c>
      <c r="F30" s="1">
        <f t="shared" si="2"/>
      </c>
      <c r="H30" s="1">
        <f t="shared" si="3"/>
        <v>3.17</v>
      </c>
      <c r="I30" s="1">
        <f t="shared" si="4"/>
      </c>
      <c r="K30" s="1">
        <f t="shared" si="5"/>
        <v>3.17</v>
      </c>
      <c r="L30" s="1">
        <f t="shared" si="6"/>
      </c>
      <c r="N30" s="1">
        <f t="shared" si="7"/>
        <v>3.17</v>
      </c>
      <c r="O30" s="1">
        <f t="shared" si="8"/>
      </c>
      <c r="Q30" s="1">
        <f t="shared" si="9"/>
        <v>3.17</v>
      </c>
      <c r="R30" s="1">
        <f t="shared" si="0"/>
      </c>
    </row>
    <row r="31" spans="1:18" ht="15">
      <c r="A31" s="1">
        <v>0.16</v>
      </c>
      <c r="B31" s="1">
        <v>4.421</v>
      </c>
      <c r="D31" s="1">
        <v>3.17</v>
      </c>
      <c r="E31" s="1">
        <f t="shared" si="1"/>
        <v>3.17</v>
      </c>
      <c r="F31" s="1">
        <f t="shared" si="2"/>
      </c>
      <c r="H31" s="1">
        <f t="shared" si="3"/>
        <v>3.17</v>
      </c>
      <c r="I31" s="1">
        <f t="shared" si="4"/>
      </c>
      <c r="K31" s="1">
        <f t="shared" si="5"/>
        <v>3.17</v>
      </c>
      <c r="L31" s="1">
        <f t="shared" si="6"/>
      </c>
      <c r="N31" s="1">
        <f t="shared" si="7"/>
        <v>3.17</v>
      </c>
      <c r="O31" s="1">
        <f t="shared" si="8"/>
      </c>
      <c r="Q31" s="1">
        <f t="shared" si="9"/>
        <v>3.17</v>
      </c>
      <c r="R31" s="1">
        <f t="shared" si="0"/>
      </c>
    </row>
    <row r="32" spans="1:18" ht="15">
      <c r="A32" s="1">
        <v>0.17</v>
      </c>
      <c r="B32" s="1">
        <v>4.716</v>
      </c>
      <c r="D32" s="1">
        <v>3.25</v>
      </c>
      <c r="E32" s="1">
        <f t="shared" si="1"/>
        <v>3.25</v>
      </c>
      <c r="F32" s="1">
        <f t="shared" si="2"/>
      </c>
      <c r="H32" s="1">
        <f t="shared" si="3"/>
        <v>3.25</v>
      </c>
      <c r="I32" s="1">
        <f t="shared" si="4"/>
      </c>
      <c r="K32" s="1">
        <f t="shared" si="5"/>
        <v>3.25</v>
      </c>
      <c r="L32" s="1">
        <f t="shared" si="6"/>
      </c>
      <c r="N32" s="1">
        <f t="shared" si="7"/>
        <v>3.25</v>
      </c>
      <c r="O32" s="1">
        <f t="shared" si="8"/>
      </c>
      <c r="Q32" s="1">
        <f t="shared" si="9"/>
        <v>3.25</v>
      </c>
      <c r="R32" s="1">
        <f t="shared" si="0"/>
      </c>
    </row>
    <row r="33" spans="1:18" ht="15">
      <c r="A33" s="1">
        <v>0.18</v>
      </c>
      <c r="B33" s="1">
        <v>5.011</v>
      </c>
      <c r="D33" s="1">
        <v>3.28</v>
      </c>
      <c r="E33" s="1">
        <f t="shared" si="1"/>
        <v>3.28</v>
      </c>
      <c r="F33" s="1">
        <f t="shared" si="2"/>
      </c>
      <c r="H33" s="1">
        <f t="shared" si="3"/>
        <v>3.28</v>
      </c>
      <c r="I33" s="1">
        <f t="shared" si="4"/>
      </c>
      <c r="K33" s="1">
        <f t="shared" si="5"/>
        <v>3.28</v>
      </c>
      <c r="L33" s="1">
        <f t="shared" si="6"/>
      </c>
      <c r="N33" s="1">
        <f t="shared" si="7"/>
        <v>3.28</v>
      </c>
      <c r="O33" s="1">
        <f t="shared" si="8"/>
      </c>
      <c r="Q33" s="1">
        <f t="shared" si="9"/>
        <v>3.28</v>
      </c>
      <c r="R33" s="1">
        <f t="shared" si="0"/>
      </c>
    </row>
    <row r="34" spans="1:18" ht="15">
      <c r="A34" s="1">
        <v>0.19</v>
      </c>
      <c r="B34" s="1">
        <v>5.305</v>
      </c>
      <c r="D34" s="1">
        <v>3.46</v>
      </c>
      <c r="E34" s="1">
        <f t="shared" si="1"/>
        <v>3.46</v>
      </c>
      <c r="F34" s="1">
        <f t="shared" si="2"/>
      </c>
      <c r="H34" s="1">
        <f t="shared" si="3"/>
        <v>3.46</v>
      </c>
      <c r="I34" s="1">
        <f t="shared" si="4"/>
      </c>
      <c r="K34" s="1">
        <f t="shared" si="5"/>
        <v>3.46</v>
      </c>
      <c r="L34" s="1">
        <f t="shared" si="6"/>
      </c>
      <c r="N34" s="1">
        <f t="shared" si="7"/>
        <v>3.46</v>
      </c>
      <c r="O34" s="1">
        <f t="shared" si="8"/>
      </c>
      <c r="Q34" s="1">
        <f t="shared" si="9"/>
        <v>3.46</v>
      </c>
      <c r="R34" s="1">
        <f t="shared" si="0"/>
      </c>
    </row>
    <row r="35" spans="1:18" ht="15">
      <c r="A35" s="1">
        <v>0.2</v>
      </c>
      <c r="B35" s="1">
        <v>5.6</v>
      </c>
      <c r="D35" s="1">
        <v>3.41</v>
      </c>
      <c r="E35" s="1">
        <f t="shared" si="1"/>
        <v>3.41</v>
      </c>
      <c r="F35" s="1">
        <f t="shared" si="2"/>
      </c>
      <c r="H35" s="1">
        <f t="shared" si="3"/>
        <v>3.41</v>
      </c>
      <c r="I35" s="1">
        <f t="shared" si="4"/>
        <v>3.41</v>
      </c>
      <c r="K35" s="1">
        <f t="shared" si="5"/>
        <v>3.41</v>
      </c>
      <c r="L35" s="1">
        <f t="shared" si="6"/>
      </c>
      <c r="N35" s="1">
        <f t="shared" si="7"/>
        <v>3.41</v>
      </c>
      <c r="O35" s="1">
        <f t="shared" si="8"/>
      </c>
      <c r="Q35" s="1">
        <f t="shared" si="9"/>
        <v>3.41</v>
      </c>
      <c r="R35" s="1">
        <f t="shared" si="0"/>
      </c>
    </row>
    <row r="36" spans="1:18" ht="15">
      <c r="A36" s="1">
        <v>0.25</v>
      </c>
      <c r="E36" s="1">
        <f t="shared" si="1"/>
      </c>
      <c r="F36" s="1">
        <f t="shared" si="2"/>
      </c>
      <c r="H36" s="1">
        <f t="shared" si="3"/>
      </c>
      <c r="I36" s="1">
        <f t="shared" si="4"/>
      </c>
      <c r="K36" s="1">
        <f t="shared" si="5"/>
      </c>
      <c r="L36" s="1">
        <f t="shared" si="6"/>
      </c>
      <c r="N36" s="1">
        <f t="shared" si="7"/>
      </c>
      <c r="O36" s="1">
        <f t="shared" si="8"/>
      </c>
      <c r="Q36" s="1">
        <f t="shared" si="9"/>
      </c>
      <c r="R36" s="1">
        <f t="shared" si="0"/>
      </c>
    </row>
    <row r="37" spans="1:18" ht="15">
      <c r="A37" s="1">
        <v>0.3</v>
      </c>
      <c r="E37" s="1">
        <f t="shared" si="1"/>
      </c>
      <c r="F37" s="1">
        <f t="shared" si="2"/>
      </c>
      <c r="H37" s="1">
        <f t="shared" si="3"/>
      </c>
      <c r="I37" s="1">
        <f t="shared" si="4"/>
      </c>
      <c r="K37" s="1">
        <f t="shared" si="5"/>
      </c>
      <c r="L37" s="1">
        <f t="shared" si="6"/>
      </c>
      <c r="N37" s="1">
        <f t="shared" si="7"/>
      </c>
      <c r="O37" s="1">
        <f t="shared" si="8"/>
      </c>
      <c r="Q37" s="1">
        <f t="shared" si="9"/>
      </c>
      <c r="R37" s="1">
        <f t="shared" si="0"/>
      </c>
    </row>
    <row r="38" spans="1:18" ht="15">
      <c r="A38" s="1">
        <v>0.35</v>
      </c>
      <c r="E38" s="1">
        <f t="shared" si="1"/>
      </c>
      <c r="F38" s="1">
        <f t="shared" si="2"/>
      </c>
      <c r="H38" s="1">
        <f t="shared" si="3"/>
      </c>
      <c r="I38" s="1">
        <f t="shared" si="4"/>
      </c>
      <c r="K38" s="1">
        <f t="shared" si="5"/>
      </c>
      <c r="L38" s="1">
        <f t="shared" si="6"/>
      </c>
      <c r="N38" s="1">
        <f t="shared" si="7"/>
      </c>
      <c r="O38" s="1">
        <f t="shared" si="8"/>
      </c>
      <c r="Q38" s="1">
        <f t="shared" si="9"/>
      </c>
      <c r="R38" s="1">
        <f t="shared" si="0"/>
      </c>
    </row>
    <row r="39" spans="1:18" ht="15">
      <c r="A39" s="1">
        <v>0.4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2013-08-30T15:42:46Z</dcterms:created>
  <dcterms:modified xsi:type="dcterms:W3CDTF">2015-06-25T13:58:52Z</dcterms:modified>
  <cp:category/>
  <cp:version/>
  <cp:contentType/>
  <cp:contentStatus/>
</cp:coreProperties>
</file>