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<sst xmlns="http://schemas.openxmlformats.org/spreadsheetml/2006/main" count="21" uniqueCount="21">
  <si>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[cm]</t>
  </si>
  <si>
    <t>Age model [kyr]</t>
  </si>
  <si>
    <t>C. wuellerstorfi d13</t>
  </si>
  <si>
    <t xml:space="preserve">C. wuellerstorfi d18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</si>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</sst>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2.8515625" style="1" customWidth="1"/>
    <col min="3" max="4" width="17.140625" style="1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11</v>
      </c>
      <c r="B2" s="1">
        <v>17.1</v>
      </c>
      <c r="C2" s="1">
        <v>0.68</v>
      </c>
      <c r="D2" s="1">
        <v>3.15</v>
      </c>
      <c r="E2" s="2">
        <f>IF(NOT(ISBLANK($D2)),$D2,"")</f>
        <v>3.15</v>
      </c>
      <c r="F2" s="2">
        <f>IF(AND($B2&gt;=-1,$B2&lt;=0.137,NOT(ISBLANK($B2))),$E2,"")</f>
      </c>
      <c r="H2" s="2">
        <f>IF(NOT(ISBLANK($D2)),$D2,"")</f>
        <v>3.15</v>
      </c>
      <c r="I2" s="2">
        <f>IF(AND($B2&gt;=5.5,$B2&lt;=6.5,NOT(ISBLANK($B2))),$E2,"")</f>
      </c>
      <c r="K2" s="2">
        <f>IF(NOT(ISBLANK($D2)),$D2,"")</f>
        <v>3.15</v>
      </c>
      <c r="L2" s="2">
        <f>IF(AND($B2&gt;=19,$B2&lt;=23,NOT(ISBLANK($B2))),$E2,"")</f>
      </c>
      <c r="N2" s="2">
        <f>IF(NOT(ISBLANK($D2)),$D2,"")</f>
        <v>3.15</v>
      </c>
      <c r="O2" s="2">
        <f>IF(AND($B2&gt;=40,$B2&lt;=42,NOT(ISBLANK($B2))),$E2,"")</f>
      </c>
      <c r="Q2" s="2">
        <f>N2</f>
        <v>3.15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>
        <f>IF(AD2&gt;0,AVERAGE(L:L),"/")</f>
        <v>4.359999999999999</v>
      </c>
      <c r="AC2" s="2">
        <f>IF(AD2&gt;1,STDEV(L:L),"/")</f>
        <v>0.042426406871192576</v>
      </c>
      <c r="AD2" s="2">
        <f>SUMPRODUCT((ISNUMBER(L:L))*1)</f>
        <v>2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>
        <f>IF(AL2&gt;0,AVERAGE(R:R),"/")</f>
        <v>3.06125</v>
      </c>
      <c r="AK2" s="2">
        <f>IF(AL2&gt;1,STDEV(R:R),"/")</f>
        <v>0.5534937733550909</v>
      </c>
      <c r="AL2" s="2">
        <f>SUMPRODUCT((ISNUMBER(R:R))*1)</f>
        <v>8</v>
      </c>
    </row>
    <row r="3" spans="1:18" ht="15">
      <c r="A3" s="1">
        <v>20</v>
      </c>
      <c r="B3" s="1">
        <v>18.3</v>
      </c>
      <c r="C3" s="1">
        <v>-0.18</v>
      </c>
      <c r="D3" s="1">
        <v>4.25</v>
      </c>
      <c r="E3" s="2">
        <f aca="true" t="shared" si="1" ref="E3:E66">IF(NOT(ISBLANK($D3)),$D3,"")</f>
        <v>4.25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4.25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4.25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4.25</v>
      </c>
      <c r="O3" s="2">
        <f aca="true" t="shared" si="8" ref="O3:O66">IF(AND($B3&gt;=40,$B3&lt;=42,NOT(ISBLANK($B3))),$E3,"")</f>
      </c>
      <c r="Q3" s="2">
        <f aca="true" t="shared" si="9" ref="Q3:Q66">N3</f>
        <v>4.25</v>
      </c>
      <c r="R3" s="2">
        <f t="shared" si="0"/>
      </c>
    </row>
    <row r="4" spans="1:18" ht="15">
      <c r="A4" s="1">
        <v>30</v>
      </c>
      <c r="B4" s="1">
        <v>20.28</v>
      </c>
      <c r="C4" s="1">
        <v>-0.24</v>
      </c>
      <c r="D4" s="1">
        <v>4.39</v>
      </c>
      <c r="E4" s="2">
        <f t="shared" si="1"/>
        <v>4.39</v>
      </c>
      <c r="F4" s="2">
        <f t="shared" si="2"/>
      </c>
      <c r="H4" s="2">
        <f t="shared" si="3"/>
        <v>4.39</v>
      </c>
      <c r="I4" s="2">
        <f t="shared" si="4"/>
      </c>
      <c r="K4" s="2">
        <f t="shared" si="5"/>
        <v>4.39</v>
      </c>
      <c r="L4" s="2">
        <f t="shared" si="6"/>
        <v>4.39</v>
      </c>
      <c r="N4" s="2">
        <f t="shared" si="7"/>
        <v>4.39</v>
      </c>
      <c r="O4" s="2">
        <f t="shared" si="8"/>
      </c>
      <c r="Q4" s="2">
        <f t="shared" si="9"/>
        <v>4.39</v>
      </c>
      <c r="R4" s="2">
        <f t="shared" si="0"/>
      </c>
    </row>
    <row r="5" spans="1:21" ht="15">
      <c r="A5" s="1">
        <v>40</v>
      </c>
      <c r="B5" s="1">
        <v>22.26</v>
      </c>
      <c r="C5" s="1">
        <v>-0.32</v>
      </c>
      <c r="D5" s="1">
        <v>4.33</v>
      </c>
      <c r="E5" s="2">
        <f t="shared" si="1"/>
        <v>4.33</v>
      </c>
      <c r="F5" s="2">
        <f t="shared" si="2"/>
      </c>
      <c r="H5" s="2">
        <f t="shared" si="3"/>
        <v>4.33</v>
      </c>
      <c r="I5" s="2">
        <f t="shared" si="4"/>
      </c>
      <c r="K5" s="2">
        <f t="shared" si="5"/>
        <v>4.33</v>
      </c>
      <c r="L5" s="2">
        <f t="shared" si="6"/>
        <v>4.33</v>
      </c>
      <c r="N5" s="2">
        <f t="shared" si="7"/>
        <v>4.33</v>
      </c>
      <c r="O5" s="2">
        <f t="shared" si="8"/>
      </c>
      <c r="Q5" s="2">
        <f t="shared" si="9"/>
        <v>4.33</v>
      </c>
      <c r="R5" s="2">
        <f t="shared" si="0"/>
      </c>
      <c r="T5" s="2" t="s">
        <v>19</v>
      </c>
      <c r="U5" s="2" t="s">
        <v>20</v>
      </c>
    </row>
    <row r="6" spans="1:21" ht="15">
      <c r="A6" s="1">
        <v>50</v>
      </c>
      <c r="B6" s="1">
        <v>24.24</v>
      </c>
      <c r="C6" s="1">
        <v>-0.85</v>
      </c>
      <c r="D6" s="1">
        <v>4.23</v>
      </c>
      <c r="E6" s="2">
        <f t="shared" si="1"/>
        <v>4.23</v>
      </c>
      <c r="F6" s="2">
        <f t="shared" si="2"/>
      </c>
      <c r="H6" s="2">
        <f t="shared" si="3"/>
        <v>4.23</v>
      </c>
      <c r="I6" s="2">
        <f t="shared" si="4"/>
      </c>
      <c r="K6" s="2">
        <f t="shared" si="5"/>
        <v>4.23</v>
      </c>
      <c r="L6" s="2">
        <f t="shared" si="6"/>
      </c>
      <c r="N6" s="2">
        <f t="shared" si="7"/>
        <v>4.23</v>
      </c>
      <c r="O6" s="2">
        <f t="shared" si="8"/>
      </c>
      <c r="Q6" s="2">
        <f t="shared" si="9"/>
        <v>4.23</v>
      </c>
      <c r="R6" s="2">
        <f t="shared" si="0"/>
      </c>
      <c r="T6" s="2">
        <f>SMALL(B:B,1)</f>
        <v>17.1</v>
      </c>
      <c r="U6" s="2">
        <f>LARGE(B:B,1)</f>
        <v>334</v>
      </c>
    </row>
    <row r="7" spans="1:18" ht="15">
      <c r="A7" s="1">
        <v>70</v>
      </c>
      <c r="B7" s="1">
        <v>28.19</v>
      </c>
      <c r="C7" s="1">
        <v>-0.4</v>
      </c>
      <c r="D7" s="1">
        <v>4.06</v>
      </c>
      <c r="E7" s="2">
        <f t="shared" si="1"/>
        <v>4.06</v>
      </c>
      <c r="F7" s="2">
        <f t="shared" si="2"/>
      </c>
      <c r="H7" s="2">
        <f t="shared" si="3"/>
        <v>4.06</v>
      </c>
      <c r="I7" s="2">
        <f t="shared" si="4"/>
      </c>
      <c r="K7" s="2">
        <f t="shared" si="5"/>
        <v>4.06</v>
      </c>
      <c r="L7" s="2">
        <f t="shared" si="6"/>
      </c>
      <c r="N7" s="2">
        <f t="shared" si="7"/>
        <v>4.06</v>
      </c>
      <c r="O7" s="2">
        <f t="shared" si="8"/>
      </c>
      <c r="Q7" s="2">
        <f t="shared" si="9"/>
        <v>4.06</v>
      </c>
      <c r="R7" s="2">
        <f t="shared" si="0"/>
      </c>
    </row>
    <row r="8" spans="1:18" ht="15">
      <c r="A8" s="1">
        <v>73.3</v>
      </c>
      <c r="B8" s="1">
        <v>28.85</v>
      </c>
      <c r="C8" s="1">
        <v>0.15</v>
      </c>
      <c r="D8" s="1">
        <v>3.94</v>
      </c>
      <c r="E8" s="2">
        <f t="shared" si="1"/>
        <v>3.94</v>
      </c>
      <c r="F8" s="2">
        <f t="shared" si="2"/>
      </c>
      <c r="H8" s="2">
        <f t="shared" si="3"/>
        <v>3.94</v>
      </c>
      <c r="I8" s="2">
        <f t="shared" si="4"/>
      </c>
      <c r="K8" s="2">
        <f t="shared" si="5"/>
        <v>3.94</v>
      </c>
      <c r="L8" s="2">
        <f t="shared" si="6"/>
      </c>
      <c r="N8" s="2">
        <f t="shared" si="7"/>
        <v>3.94</v>
      </c>
      <c r="O8" s="2">
        <f t="shared" si="8"/>
      </c>
      <c r="Q8" s="2">
        <f t="shared" si="9"/>
        <v>3.94</v>
      </c>
      <c r="R8" s="2">
        <f t="shared" si="0"/>
      </c>
    </row>
    <row r="9" spans="1:18" ht="15">
      <c r="A9" s="1">
        <v>76.6</v>
      </c>
      <c r="B9" s="1">
        <v>29.5</v>
      </c>
      <c r="C9" s="1">
        <v>-0.18</v>
      </c>
      <c r="D9" s="1">
        <v>3.67</v>
      </c>
      <c r="E9" s="2">
        <f t="shared" si="1"/>
        <v>3.67</v>
      </c>
      <c r="F9" s="2">
        <f t="shared" si="2"/>
      </c>
      <c r="H9" s="2">
        <f t="shared" si="3"/>
        <v>3.67</v>
      </c>
      <c r="I9" s="2">
        <f t="shared" si="4"/>
      </c>
      <c r="K9" s="2">
        <f t="shared" si="5"/>
        <v>3.67</v>
      </c>
      <c r="L9" s="2">
        <f t="shared" si="6"/>
      </c>
      <c r="N9" s="2">
        <f t="shared" si="7"/>
        <v>3.67</v>
      </c>
      <c r="O9" s="2">
        <f t="shared" si="8"/>
      </c>
      <c r="Q9" s="2">
        <f t="shared" si="9"/>
        <v>3.67</v>
      </c>
      <c r="R9" s="2">
        <f t="shared" si="0"/>
      </c>
    </row>
    <row r="10" spans="1:18" ht="15">
      <c r="A10" s="1">
        <v>78</v>
      </c>
      <c r="B10" s="1">
        <v>29.84</v>
      </c>
      <c r="C10" s="1">
        <v>-0.05</v>
      </c>
      <c r="D10" s="1">
        <v>3.83</v>
      </c>
      <c r="E10" s="2">
        <f t="shared" si="1"/>
        <v>3.83</v>
      </c>
      <c r="F10" s="2">
        <f t="shared" si="2"/>
      </c>
      <c r="H10" s="2">
        <f t="shared" si="3"/>
        <v>3.83</v>
      </c>
      <c r="I10" s="2">
        <f t="shared" si="4"/>
      </c>
      <c r="K10" s="2">
        <f t="shared" si="5"/>
        <v>3.83</v>
      </c>
      <c r="L10" s="2">
        <f t="shared" si="6"/>
      </c>
      <c r="N10" s="2">
        <f t="shared" si="7"/>
        <v>3.83</v>
      </c>
      <c r="O10" s="2">
        <f t="shared" si="8"/>
      </c>
      <c r="Q10" s="2">
        <f t="shared" si="9"/>
        <v>3.83</v>
      </c>
      <c r="R10" s="2">
        <f t="shared" si="0"/>
      </c>
    </row>
    <row r="11" spans="1:18" ht="15">
      <c r="A11" s="1">
        <v>80</v>
      </c>
      <c r="B11" s="1">
        <v>30.31</v>
      </c>
      <c r="C11" s="1">
        <v>0.06</v>
      </c>
      <c r="D11" s="1">
        <v>3.99</v>
      </c>
      <c r="E11" s="2">
        <f t="shared" si="1"/>
        <v>3.99</v>
      </c>
      <c r="F11" s="2">
        <f t="shared" si="2"/>
      </c>
      <c r="H11" s="2">
        <f t="shared" si="3"/>
        <v>3.99</v>
      </c>
      <c r="I11" s="2">
        <f t="shared" si="4"/>
      </c>
      <c r="K11" s="2">
        <f t="shared" si="5"/>
        <v>3.99</v>
      </c>
      <c r="L11" s="2">
        <f t="shared" si="6"/>
      </c>
      <c r="N11" s="2">
        <f t="shared" si="7"/>
        <v>3.99</v>
      </c>
      <c r="O11" s="2">
        <f t="shared" si="8"/>
      </c>
      <c r="Q11" s="2">
        <f t="shared" si="9"/>
        <v>3.99</v>
      </c>
      <c r="R11" s="2">
        <f t="shared" si="0"/>
      </c>
    </row>
    <row r="12" spans="1:18" ht="15">
      <c r="A12" s="1">
        <v>82</v>
      </c>
      <c r="B12" s="1">
        <v>30.79</v>
      </c>
      <c r="C12" s="1">
        <v>0.18</v>
      </c>
      <c r="D12" s="1">
        <v>3.84</v>
      </c>
      <c r="E12" s="2">
        <f t="shared" si="1"/>
        <v>3.84</v>
      </c>
      <c r="F12" s="2">
        <f t="shared" si="2"/>
      </c>
      <c r="H12" s="2">
        <f t="shared" si="3"/>
        <v>3.84</v>
      </c>
      <c r="I12" s="2">
        <f t="shared" si="4"/>
      </c>
      <c r="K12" s="2">
        <f t="shared" si="5"/>
        <v>3.84</v>
      </c>
      <c r="L12" s="2">
        <f t="shared" si="6"/>
      </c>
      <c r="N12" s="2">
        <f t="shared" si="7"/>
        <v>3.84</v>
      </c>
      <c r="O12" s="2">
        <f t="shared" si="8"/>
      </c>
      <c r="Q12" s="2">
        <f t="shared" si="9"/>
        <v>3.84</v>
      </c>
      <c r="R12" s="2">
        <f t="shared" si="0"/>
      </c>
    </row>
    <row r="13" spans="1:18" ht="15">
      <c r="A13" s="1">
        <v>110</v>
      </c>
      <c r="B13" s="1">
        <v>37.48</v>
      </c>
      <c r="C13" s="1">
        <v>0.06</v>
      </c>
      <c r="D13" s="1">
        <v>3.96</v>
      </c>
      <c r="E13" s="2">
        <f t="shared" si="1"/>
        <v>3.96</v>
      </c>
      <c r="F13" s="2">
        <f t="shared" si="2"/>
      </c>
      <c r="H13" s="2">
        <f t="shared" si="3"/>
        <v>3.96</v>
      </c>
      <c r="I13" s="2">
        <f t="shared" si="4"/>
      </c>
      <c r="K13" s="2">
        <f t="shared" si="5"/>
        <v>3.96</v>
      </c>
      <c r="L13" s="2">
        <f t="shared" si="6"/>
      </c>
      <c r="N13" s="2">
        <f t="shared" si="7"/>
        <v>3.96</v>
      </c>
      <c r="O13" s="2">
        <f t="shared" si="8"/>
      </c>
      <c r="Q13" s="2">
        <f t="shared" si="9"/>
        <v>3.96</v>
      </c>
      <c r="R13" s="2">
        <f t="shared" si="0"/>
      </c>
    </row>
    <row r="14" spans="1:18" ht="15">
      <c r="A14" s="1">
        <v>130</v>
      </c>
      <c r="B14" s="1">
        <v>42.26</v>
      </c>
      <c r="C14" s="1">
        <v>0.25</v>
      </c>
      <c r="D14" s="1">
        <v>3.37</v>
      </c>
      <c r="E14" s="2">
        <f t="shared" si="1"/>
        <v>3.37</v>
      </c>
      <c r="F14" s="2">
        <f t="shared" si="2"/>
      </c>
      <c r="H14" s="2">
        <f t="shared" si="3"/>
        <v>3.37</v>
      </c>
      <c r="I14" s="2">
        <f t="shared" si="4"/>
      </c>
      <c r="K14" s="2">
        <f t="shared" si="5"/>
        <v>3.37</v>
      </c>
      <c r="L14" s="2">
        <f t="shared" si="6"/>
      </c>
      <c r="N14" s="2">
        <f t="shared" si="7"/>
        <v>3.37</v>
      </c>
      <c r="O14" s="2">
        <f t="shared" si="8"/>
      </c>
      <c r="Q14" s="2">
        <f t="shared" si="9"/>
        <v>3.37</v>
      </c>
      <c r="R14" s="2">
        <f t="shared" si="0"/>
      </c>
    </row>
    <row r="15" spans="1:18" ht="15">
      <c r="A15" s="1">
        <v>140</v>
      </c>
      <c r="B15" s="1">
        <v>44.65</v>
      </c>
      <c r="C15" s="1">
        <v>0.11</v>
      </c>
      <c r="D15" s="1">
        <v>3.82</v>
      </c>
      <c r="E15" s="2">
        <f t="shared" si="1"/>
        <v>3.82</v>
      </c>
      <c r="F15" s="2">
        <f t="shared" si="2"/>
      </c>
      <c r="H15" s="2">
        <f t="shared" si="3"/>
        <v>3.82</v>
      </c>
      <c r="I15" s="2">
        <f t="shared" si="4"/>
      </c>
      <c r="K15" s="2">
        <f t="shared" si="5"/>
        <v>3.82</v>
      </c>
      <c r="L15" s="2">
        <f t="shared" si="6"/>
      </c>
      <c r="N15" s="2">
        <f t="shared" si="7"/>
        <v>3.82</v>
      </c>
      <c r="O15" s="2">
        <f t="shared" si="8"/>
      </c>
      <c r="Q15" s="2">
        <f t="shared" si="9"/>
        <v>3.82</v>
      </c>
      <c r="R15" s="2">
        <f t="shared" si="0"/>
      </c>
    </row>
    <row r="16" spans="1:18" ht="15">
      <c r="A16" s="1">
        <v>150</v>
      </c>
      <c r="B16" s="1">
        <v>47.04</v>
      </c>
      <c r="C16" s="1">
        <v>0.16</v>
      </c>
      <c r="D16" s="1">
        <v>3.76</v>
      </c>
      <c r="E16" s="2">
        <f t="shared" si="1"/>
        <v>3.76</v>
      </c>
      <c r="F16" s="2">
        <f t="shared" si="2"/>
      </c>
      <c r="H16" s="2">
        <f t="shared" si="3"/>
        <v>3.76</v>
      </c>
      <c r="I16" s="2">
        <f t="shared" si="4"/>
      </c>
      <c r="K16" s="2">
        <f t="shared" si="5"/>
        <v>3.76</v>
      </c>
      <c r="L16" s="2">
        <f t="shared" si="6"/>
      </c>
      <c r="N16" s="2">
        <f t="shared" si="7"/>
        <v>3.76</v>
      </c>
      <c r="O16" s="2">
        <f t="shared" si="8"/>
      </c>
      <c r="Q16" s="2">
        <f t="shared" si="9"/>
        <v>3.76</v>
      </c>
      <c r="R16" s="2">
        <f t="shared" si="0"/>
      </c>
    </row>
    <row r="17" spans="1:18" ht="15">
      <c r="A17" s="1">
        <v>160</v>
      </c>
      <c r="B17" s="1">
        <v>49.43</v>
      </c>
      <c r="C17" s="1">
        <v>0.02</v>
      </c>
      <c r="D17" s="1">
        <v>3.61</v>
      </c>
      <c r="E17" s="2">
        <f t="shared" si="1"/>
        <v>3.61</v>
      </c>
      <c r="F17" s="2">
        <f t="shared" si="2"/>
      </c>
      <c r="H17" s="2">
        <f t="shared" si="3"/>
        <v>3.61</v>
      </c>
      <c r="I17" s="2">
        <f t="shared" si="4"/>
      </c>
      <c r="K17" s="2">
        <f t="shared" si="5"/>
        <v>3.61</v>
      </c>
      <c r="L17" s="2">
        <f t="shared" si="6"/>
      </c>
      <c r="N17" s="2">
        <f t="shared" si="7"/>
        <v>3.61</v>
      </c>
      <c r="O17" s="2">
        <f t="shared" si="8"/>
      </c>
      <c r="Q17" s="2">
        <f t="shared" si="9"/>
        <v>3.61</v>
      </c>
      <c r="R17" s="2">
        <f t="shared" si="0"/>
      </c>
    </row>
    <row r="18" spans="1:18" ht="15">
      <c r="A18" s="1">
        <v>170</v>
      </c>
      <c r="B18" s="1">
        <v>51.82</v>
      </c>
      <c r="C18" s="1">
        <v>-0.11</v>
      </c>
      <c r="D18" s="1">
        <v>3.69</v>
      </c>
      <c r="E18" s="2">
        <f t="shared" si="1"/>
        <v>3.69</v>
      </c>
      <c r="F18" s="2">
        <f t="shared" si="2"/>
      </c>
      <c r="H18" s="2">
        <f t="shared" si="3"/>
        <v>3.69</v>
      </c>
      <c r="I18" s="2">
        <f t="shared" si="4"/>
      </c>
      <c r="K18" s="2">
        <f t="shared" si="5"/>
        <v>3.69</v>
      </c>
      <c r="L18" s="2">
        <f t="shared" si="6"/>
      </c>
      <c r="N18" s="2">
        <f t="shared" si="7"/>
        <v>3.69</v>
      </c>
      <c r="O18" s="2">
        <f t="shared" si="8"/>
      </c>
      <c r="Q18" s="2">
        <f t="shared" si="9"/>
        <v>3.69</v>
      </c>
      <c r="R18" s="2">
        <f t="shared" si="0"/>
      </c>
    </row>
    <row r="19" spans="1:18" ht="15">
      <c r="A19" s="1">
        <v>180</v>
      </c>
      <c r="B19" s="1">
        <v>54.21</v>
      </c>
      <c r="C19" s="1">
        <v>0</v>
      </c>
      <c r="D19" s="1">
        <v>3.72</v>
      </c>
      <c r="E19" s="2">
        <f t="shared" si="1"/>
        <v>3.72</v>
      </c>
      <c r="F19" s="2">
        <f t="shared" si="2"/>
      </c>
      <c r="H19" s="2">
        <f t="shared" si="3"/>
        <v>3.72</v>
      </c>
      <c r="I19" s="2">
        <f t="shared" si="4"/>
      </c>
      <c r="K19" s="2">
        <f t="shared" si="5"/>
        <v>3.72</v>
      </c>
      <c r="L19" s="2">
        <f t="shared" si="6"/>
      </c>
      <c r="N19" s="2">
        <f t="shared" si="7"/>
        <v>3.72</v>
      </c>
      <c r="O19" s="2">
        <f t="shared" si="8"/>
      </c>
      <c r="Q19" s="2">
        <f t="shared" si="9"/>
        <v>3.72</v>
      </c>
      <c r="R19" s="2">
        <f t="shared" si="0"/>
      </c>
    </row>
    <row r="20" spans="1:18" ht="15">
      <c r="A20" s="1">
        <v>190</v>
      </c>
      <c r="B20" s="1">
        <v>55.45</v>
      </c>
      <c r="C20" s="1">
        <v>-0.42</v>
      </c>
      <c r="D20" s="1">
        <v>3.73</v>
      </c>
      <c r="E20" s="2">
        <f t="shared" si="1"/>
        <v>3.73</v>
      </c>
      <c r="F20" s="2">
        <f t="shared" si="2"/>
      </c>
      <c r="H20" s="2">
        <f t="shared" si="3"/>
        <v>3.73</v>
      </c>
      <c r="I20" s="2">
        <f t="shared" si="4"/>
      </c>
      <c r="K20" s="2">
        <f t="shared" si="5"/>
        <v>3.73</v>
      </c>
      <c r="L20" s="2">
        <f t="shared" si="6"/>
      </c>
      <c r="N20" s="2">
        <f t="shared" si="7"/>
        <v>3.73</v>
      </c>
      <c r="O20" s="2">
        <f t="shared" si="8"/>
      </c>
      <c r="Q20" s="2">
        <f t="shared" si="9"/>
        <v>3.73</v>
      </c>
      <c r="R20" s="2">
        <f t="shared" si="0"/>
      </c>
    </row>
    <row r="21" spans="1:18" ht="15">
      <c r="A21" s="1">
        <v>210</v>
      </c>
      <c r="B21" s="1">
        <v>61.48</v>
      </c>
      <c r="C21" s="1">
        <v>-0.18</v>
      </c>
      <c r="D21" s="1">
        <v>4.26</v>
      </c>
      <c r="E21" s="2">
        <f t="shared" si="1"/>
        <v>4.26</v>
      </c>
      <c r="F21" s="2">
        <f t="shared" si="2"/>
      </c>
      <c r="H21" s="2">
        <f t="shared" si="3"/>
        <v>4.26</v>
      </c>
      <c r="I21" s="2">
        <f t="shared" si="4"/>
      </c>
      <c r="K21" s="2">
        <f t="shared" si="5"/>
        <v>4.26</v>
      </c>
      <c r="L21" s="2">
        <f t="shared" si="6"/>
      </c>
      <c r="N21" s="2">
        <f t="shared" si="7"/>
        <v>4.26</v>
      </c>
      <c r="O21" s="2">
        <f t="shared" si="8"/>
      </c>
      <c r="Q21" s="2">
        <f t="shared" si="9"/>
        <v>4.26</v>
      </c>
      <c r="R21" s="2">
        <f t="shared" si="0"/>
      </c>
    </row>
    <row r="22" spans="1:18" ht="15">
      <c r="A22" s="1">
        <v>230</v>
      </c>
      <c r="B22" s="1">
        <v>65.6</v>
      </c>
      <c r="C22" s="1">
        <v>-0.2</v>
      </c>
      <c r="D22" s="1">
        <v>4.55</v>
      </c>
      <c r="E22" s="2">
        <f t="shared" si="1"/>
        <v>4.55</v>
      </c>
      <c r="F22" s="2">
        <f t="shared" si="2"/>
      </c>
      <c r="H22" s="2">
        <f t="shared" si="3"/>
        <v>4.55</v>
      </c>
      <c r="I22" s="2">
        <f t="shared" si="4"/>
      </c>
      <c r="K22" s="2">
        <f t="shared" si="5"/>
        <v>4.55</v>
      </c>
      <c r="L22" s="2">
        <f t="shared" si="6"/>
      </c>
      <c r="N22" s="2">
        <f t="shared" si="7"/>
        <v>4.55</v>
      </c>
      <c r="O22" s="2">
        <f t="shared" si="8"/>
      </c>
      <c r="Q22" s="2">
        <f t="shared" si="9"/>
        <v>4.55</v>
      </c>
      <c r="R22" s="2">
        <f t="shared" si="0"/>
      </c>
    </row>
    <row r="23" spans="1:18" ht="15">
      <c r="A23" s="1">
        <v>240</v>
      </c>
      <c r="B23" s="1">
        <v>66.7</v>
      </c>
      <c r="C23" s="1">
        <v>-0.32</v>
      </c>
      <c r="D23" s="1">
        <v>4.07</v>
      </c>
      <c r="E23" s="2">
        <f t="shared" si="1"/>
        <v>4.07</v>
      </c>
      <c r="F23" s="2">
        <f t="shared" si="2"/>
      </c>
      <c r="H23" s="2">
        <f t="shared" si="3"/>
        <v>4.07</v>
      </c>
      <c r="I23" s="2">
        <f t="shared" si="4"/>
      </c>
      <c r="K23" s="2">
        <f t="shared" si="5"/>
        <v>4.07</v>
      </c>
      <c r="L23" s="2">
        <f t="shared" si="6"/>
      </c>
      <c r="N23" s="2">
        <f t="shared" si="7"/>
        <v>4.07</v>
      </c>
      <c r="O23" s="2">
        <f t="shared" si="8"/>
      </c>
      <c r="Q23" s="2">
        <f t="shared" si="9"/>
        <v>4.07</v>
      </c>
      <c r="R23" s="2">
        <f t="shared" si="0"/>
      </c>
    </row>
    <row r="24" spans="1:18" ht="15">
      <c r="A24" s="1">
        <v>250</v>
      </c>
      <c r="B24" s="1">
        <v>67.8</v>
      </c>
      <c r="C24" s="1">
        <v>-0.32</v>
      </c>
      <c r="D24" s="1">
        <v>4.46</v>
      </c>
      <c r="E24" s="2">
        <f t="shared" si="1"/>
        <v>4.46</v>
      </c>
      <c r="F24" s="2">
        <f t="shared" si="2"/>
      </c>
      <c r="H24" s="2">
        <f t="shared" si="3"/>
        <v>4.46</v>
      </c>
      <c r="I24" s="2">
        <f t="shared" si="4"/>
      </c>
      <c r="K24" s="2">
        <f t="shared" si="5"/>
        <v>4.46</v>
      </c>
      <c r="L24" s="2">
        <f t="shared" si="6"/>
      </c>
      <c r="N24" s="2">
        <f t="shared" si="7"/>
        <v>4.46</v>
      </c>
      <c r="O24" s="2">
        <f t="shared" si="8"/>
      </c>
      <c r="Q24" s="2">
        <f t="shared" si="9"/>
        <v>4.46</v>
      </c>
      <c r="R24" s="2">
        <f t="shared" si="0"/>
      </c>
    </row>
    <row r="25" spans="1:18" ht="15">
      <c r="A25" s="1">
        <v>260</v>
      </c>
      <c r="B25" s="1">
        <v>68.9</v>
      </c>
      <c r="C25" s="1">
        <v>-0.1</v>
      </c>
      <c r="D25" s="1">
        <v>3.87</v>
      </c>
      <c r="E25" s="2">
        <f t="shared" si="1"/>
        <v>3.87</v>
      </c>
      <c r="F25" s="2">
        <f t="shared" si="2"/>
      </c>
      <c r="H25" s="2">
        <f t="shared" si="3"/>
        <v>3.87</v>
      </c>
      <c r="I25" s="2">
        <f t="shared" si="4"/>
      </c>
      <c r="K25" s="2">
        <f t="shared" si="5"/>
        <v>3.87</v>
      </c>
      <c r="L25" s="2">
        <f t="shared" si="6"/>
      </c>
      <c r="N25" s="2">
        <f t="shared" si="7"/>
        <v>3.87</v>
      </c>
      <c r="O25" s="2">
        <f t="shared" si="8"/>
      </c>
      <c r="Q25" s="2">
        <f t="shared" si="9"/>
        <v>3.87</v>
      </c>
      <c r="R25" s="2">
        <f t="shared" si="0"/>
      </c>
    </row>
    <row r="26" spans="1:18" ht="15">
      <c r="A26" s="1">
        <v>270</v>
      </c>
      <c r="B26" s="1">
        <v>70</v>
      </c>
      <c r="C26" s="1">
        <v>0.3</v>
      </c>
      <c r="D26" s="1">
        <v>4.27</v>
      </c>
      <c r="E26" s="2">
        <f t="shared" si="1"/>
        <v>4.27</v>
      </c>
      <c r="F26" s="2">
        <f t="shared" si="2"/>
      </c>
      <c r="H26" s="2">
        <f t="shared" si="3"/>
        <v>4.27</v>
      </c>
      <c r="I26" s="2">
        <f t="shared" si="4"/>
      </c>
      <c r="K26" s="2">
        <f t="shared" si="5"/>
        <v>4.27</v>
      </c>
      <c r="L26" s="2">
        <f t="shared" si="6"/>
      </c>
      <c r="N26" s="2">
        <f t="shared" si="7"/>
        <v>4.27</v>
      </c>
      <c r="O26" s="2">
        <f t="shared" si="8"/>
      </c>
      <c r="Q26" s="2">
        <f t="shared" si="9"/>
        <v>4.27</v>
      </c>
      <c r="R26" s="2">
        <f t="shared" si="0"/>
      </c>
    </row>
    <row r="27" spans="1:18" ht="15">
      <c r="A27" s="1">
        <v>280</v>
      </c>
      <c r="B27" s="1">
        <v>71.1</v>
      </c>
      <c r="C27" s="1">
        <v>0.59</v>
      </c>
      <c r="D27" s="1">
        <v>4.11</v>
      </c>
      <c r="E27" s="2">
        <f t="shared" si="1"/>
        <v>4.11</v>
      </c>
      <c r="F27" s="2">
        <f t="shared" si="2"/>
      </c>
      <c r="H27" s="2">
        <f t="shared" si="3"/>
        <v>4.11</v>
      </c>
      <c r="I27" s="2">
        <f t="shared" si="4"/>
      </c>
      <c r="K27" s="2">
        <f t="shared" si="5"/>
        <v>4.11</v>
      </c>
      <c r="L27" s="2">
        <f t="shared" si="6"/>
      </c>
      <c r="N27" s="2">
        <f t="shared" si="7"/>
        <v>4.11</v>
      </c>
      <c r="O27" s="2">
        <f t="shared" si="8"/>
      </c>
      <c r="Q27" s="2">
        <f t="shared" si="9"/>
        <v>4.11</v>
      </c>
      <c r="R27" s="2">
        <f t="shared" si="0"/>
      </c>
    </row>
    <row r="28" spans="1:18" ht="15">
      <c r="A28" s="1">
        <v>290</v>
      </c>
      <c r="B28" s="1">
        <v>75.3</v>
      </c>
      <c r="C28" s="1">
        <v>-0.02</v>
      </c>
      <c r="D28" s="1">
        <v>3.59</v>
      </c>
      <c r="E28" s="2">
        <f t="shared" si="1"/>
        <v>3.59</v>
      </c>
      <c r="F28" s="2">
        <f t="shared" si="2"/>
      </c>
      <c r="H28" s="2">
        <f t="shared" si="3"/>
        <v>3.59</v>
      </c>
      <c r="I28" s="2">
        <f t="shared" si="4"/>
      </c>
      <c r="K28" s="2">
        <f t="shared" si="5"/>
        <v>3.59</v>
      </c>
      <c r="L28" s="2">
        <f t="shared" si="6"/>
      </c>
      <c r="N28" s="2">
        <f t="shared" si="7"/>
        <v>3.59</v>
      </c>
      <c r="O28" s="2">
        <f t="shared" si="8"/>
      </c>
      <c r="Q28" s="2">
        <f t="shared" si="9"/>
        <v>3.59</v>
      </c>
      <c r="R28" s="2">
        <f t="shared" si="0"/>
      </c>
    </row>
    <row r="29" spans="1:18" ht="15">
      <c r="A29" s="1">
        <v>300</v>
      </c>
      <c r="B29" s="1">
        <v>79.5</v>
      </c>
      <c r="C29" s="1">
        <v>0.81</v>
      </c>
      <c r="D29" s="1">
        <v>4.51</v>
      </c>
      <c r="E29" s="2">
        <f t="shared" si="1"/>
        <v>4.51</v>
      </c>
      <c r="F29" s="2">
        <f t="shared" si="2"/>
      </c>
      <c r="H29" s="2">
        <f t="shared" si="3"/>
        <v>4.51</v>
      </c>
      <c r="I29" s="2">
        <f t="shared" si="4"/>
      </c>
      <c r="K29" s="2">
        <f t="shared" si="5"/>
        <v>4.51</v>
      </c>
      <c r="L29" s="2">
        <f t="shared" si="6"/>
      </c>
      <c r="N29" s="2">
        <f t="shared" si="7"/>
        <v>4.51</v>
      </c>
      <c r="O29" s="2">
        <f t="shared" si="8"/>
      </c>
      <c r="Q29" s="2">
        <f t="shared" si="9"/>
        <v>4.51</v>
      </c>
      <c r="R29" s="2">
        <f t="shared" si="0"/>
      </c>
    </row>
    <row r="30" spans="1:18" ht="15">
      <c r="A30" s="1">
        <v>310</v>
      </c>
      <c r="B30" s="1">
        <v>83.17</v>
      </c>
      <c r="C30" s="1">
        <v>0.85</v>
      </c>
      <c r="D30" s="1">
        <v>3.49</v>
      </c>
      <c r="E30" s="2">
        <f t="shared" si="1"/>
        <v>3.49</v>
      </c>
      <c r="F30" s="2">
        <f t="shared" si="2"/>
      </c>
      <c r="H30" s="2">
        <f t="shared" si="3"/>
        <v>3.49</v>
      </c>
      <c r="I30" s="2">
        <f t="shared" si="4"/>
      </c>
      <c r="K30" s="2">
        <f t="shared" si="5"/>
        <v>3.49</v>
      </c>
      <c r="L30" s="2">
        <f t="shared" si="6"/>
      </c>
      <c r="N30" s="2">
        <f t="shared" si="7"/>
        <v>3.49</v>
      </c>
      <c r="O30" s="2">
        <f t="shared" si="8"/>
      </c>
      <c r="Q30" s="2">
        <f t="shared" si="9"/>
        <v>3.49</v>
      </c>
      <c r="R30" s="2">
        <f t="shared" si="0"/>
      </c>
    </row>
    <row r="31" spans="1:18" ht="15">
      <c r="A31" s="1">
        <v>320</v>
      </c>
      <c r="B31" s="1">
        <v>86.83</v>
      </c>
      <c r="C31" s="1">
        <v>0.57</v>
      </c>
      <c r="D31" s="1">
        <v>3.86</v>
      </c>
      <c r="E31" s="2">
        <f t="shared" si="1"/>
        <v>3.86</v>
      </c>
      <c r="F31" s="2">
        <f t="shared" si="2"/>
      </c>
      <c r="H31" s="2">
        <f t="shared" si="3"/>
        <v>3.86</v>
      </c>
      <c r="I31" s="2">
        <f t="shared" si="4"/>
      </c>
      <c r="K31" s="2">
        <f t="shared" si="5"/>
        <v>3.86</v>
      </c>
      <c r="L31" s="2">
        <f t="shared" si="6"/>
      </c>
      <c r="N31" s="2">
        <f t="shared" si="7"/>
        <v>3.86</v>
      </c>
      <c r="O31" s="2">
        <f t="shared" si="8"/>
      </c>
      <c r="Q31" s="2">
        <f t="shared" si="9"/>
        <v>3.86</v>
      </c>
      <c r="R31" s="2">
        <f t="shared" si="0"/>
      </c>
    </row>
    <row r="32" spans="1:18" ht="15">
      <c r="A32" s="1">
        <v>330</v>
      </c>
      <c r="B32" s="1">
        <v>90.5</v>
      </c>
      <c r="C32" s="1">
        <v>0.16</v>
      </c>
      <c r="D32" s="1">
        <v>3.84</v>
      </c>
      <c r="E32" s="2">
        <f t="shared" si="1"/>
        <v>3.84</v>
      </c>
      <c r="F32" s="2">
        <f t="shared" si="2"/>
      </c>
      <c r="H32" s="2">
        <f t="shared" si="3"/>
        <v>3.84</v>
      </c>
      <c r="I32" s="2">
        <f t="shared" si="4"/>
      </c>
      <c r="K32" s="2">
        <f t="shared" si="5"/>
        <v>3.84</v>
      </c>
      <c r="L32" s="2">
        <f t="shared" si="6"/>
      </c>
      <c r="N32" s="2">
        <f t="shared" si="7"/>
        <v>3.84</v>
      </c>
      <c r="O32" s="2">
        <f t="shared" si="8"/>
      </c>
      <c r="Q32" s="2">
        <f t="shared" si="9"/>
        <v>3.84</v>
      </c>
      <c r="R32" s="2">
        <f t="shared" si="0"/>
      </c>
    </row>
    <row r="33" spans="1:18" ht="15">
      <c r="A33" s="1">
        <v>340</v>
      </c>
      <c r="B33" s="1">
        <v>91.93</v>
      </c>
      <c r="C33" s="1">
        <v>0.61</v>
      </c>
      <c r="D33" s="1">
        <v>3.71</v>
      </c>
      <c r="E33" s="2">
        <f t="shared" si="1"/>
        <v>3.71</v>
      </c>
      <c r="F33" s="2">
        <f t="shared" si="2"/>
      </c>
      <c r="H33" s="2">
        <f t="shared" si="3"/>
        <v>3.71</v>
      </c>
      <c r="I33" s="2">
        <f t="shared" si="4"/>
      </c>
      <c r="K33" s="2">
        <f t="shared" si="5"/>
        <v>3.71</v>
      </c>
      <c r="L33" s="2">
        <f t="shared" si="6"/>
      </c>
      <c r="N33" s="2">
        <f t="shared" si="7"/>
        <v>3.71</v>
      </c>
      <c r="O33" s="2">
        <f t="shared" si="8"/>
      </c>
      <c r="Q33" s="2">
        <f t="shared" si="9"/>
        <v>3.71</v>
      </c>
      <c r="R33" s="2">
        <f t="shared" si="0"/>
      </c>
    </row>
    <row r="34" spans="1:18" ht="15">
      <c r="A34" s="1">
        <v>350</v>
      </c>
      <c r="B34" s="1">
        <v>93.35</v>
      </c>
      <c r="C34" s="1">
        <v>0.69</v>
      </c>
      <c r="D34" s="1">
        <v>3.97</v>
      </c>
      <c r="E34" s="2">
        <f t="shared" si="1"/>
        <v>3.97</v>
      </c>
      <c r="F34" s="2">
        <f t="shared" si="2"/>
      </c>
      <c r="H34" s="2">
        <f t="shared" si="3"/>
        <v>3.97</v>
      </c>
      <c r="I34" s="2">
        <f t="shared" si="4"/>
      </c>
      <c r="K34" s="2">
        <f t="shared" si="5"/>
        <v>3.97</v>
      </c>
      <c r="L34" s="2">
        <f t="shared" si="6"/>
      </c>
      <c r="N34" s="2">
        <f t="shared" si="7"/>
        <v>3.97</v>
      </c>
      <c r="O34" s="2">
        <f t="shared" si="8"/>
      </c>
      <c r="Q34" s="2">
        <f t="shared" si="9"/>
        <v>3.97</v>
      </c>
      <c r="R34" s="2">
        <f t="shared" si="0"/>
      </c>
    </row>
    <row r="35" spans="1:18" ht="15">
      <c r="A35" s="1">
        <v>360</v>
      </c>
      <c r="B35" s="1">
        <v>94.77</v>
      </c>
      <c r="C35" s="1">
        <v>0.58</v>
      </c>
      <c r="D35" s="1">
        <v>3.72</v>
      </c>
      <c r="E35" s="2">
        <f t="shared" si="1"/>
        <v>3.72</v>
      </c>
      <c r="F35" s="2">
        <f t="shared" si="2"/>
      </c>
      <c r="H35" s="2">
        <f t="shared" si="3"/>
        <v>3.72</v>
      </c>
      <c r="I35" s="2">
        <f t="shared" si="4"/>
      </c>
      <c r="K35" s="2">
        <f t="shared" si="5"/>
        <v>3.72</v>
      </c>
      <c r="L35" s="2">
        <f t="shared" si="6"/>
      </c>
      <c r="N35" s="2">
        <f t="shared" si="7"/>
        <v>3.72</v>
      </c>
      <c r="O35" s="2">
        <f t="shared" si="8"/>
      </c>
      <c r="Q35" s="2">
        <f t="shared" si="9"/>
        <v>3.72</v>
      </c>
      <c r="R35" s="2">
        <f t="shared" si="0"/>
      </c>
    </row>
    <row r="36" spans="1:18" ht="15">
      <c r="A36" s="1">
        <v>370</v>
      </c>
      <c r="B36" s="1">
        <v>96.2</v>
      </c>
      <c r="C36" s="1">
        <v>0.74</v>
      </c>
      <c r="D36" s="1">
        <v>3.37</v>
      </c>
      <c r="E36" s="2">
        <f t="shared" si="1"/>
        <v>3.37</v>
      </c>
      <c r="F36" s="2">
        <f t="shared" si="2"/>
      </c>
      <c r="H36" s="2">
        <f t="shared" si="3"/>
        <v>3.37</v>
      </c>
      <c r="I36" s="2">
        <f t="shared" si="4"/>
      </c>
      <c r="K36" s="2">
        <f t="shared" si="5"/>
        <v>3.37</v>
      </c>
      <c r="L36" s="2">
        <f t="shared" si="6"/>
      </c>
      <c r="N36" s="2">
        <f t="shared" si="7"/>
        <v>3.37</v>
      </c>
      <c r="O36" s="2">
        <f t="shared" si="8"/>
      </c>
      <c r="Q36" s="2">
        <f t="shared" si="9"/>
        <v>3.37</v>
      </c>
      <c r="R36" s="2">
        <f t="shared" si="0"/>
      </c>
    </row>
    <row r="37" spans="1:18" ht="15">
      <c r="A37" s="1">
        <v>380</v>
      </c>
      <c r="B37" s="1">
        <v>99.85</v>
      </c>
      <c r="C37" s="1">
        <v>0.21</v>
      </c>
      <c r="D37" s="1">
        <v>3.2</v>
      </c>
      <c r="E37" s="2">
        <f t="shared" si="1"/>
        <v>3.2</v>
      </c>
      <c r="F37" s="2">
        <f t="shared" si="2"/>
      </c>
      <c r="H37" s="2">
        <f t="shared" si="3"/>
        <v>3.2</v>
      </c>
      <c r="I37" s="2">
        <f t="shared" si="4"/>
      </c>
      <c r="K37" s="2">
        <f t="shared" si="5"/>
        <v>3.2</v>
      </c>
      <c r="L37" s="2">
        <f t="shared" si="6"/>
      </c>
      <c r="N37" s="2">
        <f t="shared" si="7"/>
        <v>3.2</v>
      </c>
      <c r="O37" s="2">
        <f t="shared" si="8"/>
      </c>
      <c r="Q37" s="2">
        <f t="shared" si="9"/>
        <v>3.2</v>
      </c>
      <c r="R37" s="2">
        <f t="shared" si="0"/>
      </c>
    </row>
    <row r="38" spans="1:18" ht="15">
      <c r="A38" s="1">
        <v>390</v>
      </c>
      <c r="B38" s="1">
        <v>103.5</v>
      </c>
      <c r="C38" s="1">
        <v>0.27</v>
      </c>
      <c r="D38" s="1">
        <v>3.04</v>
      </c>
      <c r="E38" s="2">
        <f t="shared" si="1"/>
        <v>3.04</v>
      </c>
      <c r="F38" s="2">
        <f t="shared" si="2"/>
      </c>
      <c r="H38" s="2">
        <f t="shared" si="3"/>
        <v>3.04</v>
      </c>
      <c r="I38" s="2">
        <f t="shared" si="4"/>
      </c>
      <c r="K38" s="2">
        <f t="shared" si="5"/>
        <v>3.04</v>
      </c>
      <c r="L38" s="2">
        <f t="shared" si="6"/>
      </c>
      <c r="N38" s="2">
        <f t="shared" si="7"/>
        <v>3.04</v>
      </c>
      <c r="O38" s="2">
        <f t="shared" si="8"/>
      </c>
      <c r="Q38" s="2">
        <f t="shared" si="9"/>
        <v>3.04</v>
      </c>
      <c r="R38" s="2">
        <f t="shared" si="0"/>
      </c>
    </row>
    <row r="39" spans="1:18" ht="15">
      <c r="A39" s="1">
        <v>400</v>
      </c>
      <c r="B39" s="1">
        <v>105.93</v>
      </c>
      <c r="C39" s="1">
        <v>0.32</v>
      </c>
      <c r="D39" s="1">
        <v>3.57</v>
      </c>
      <c r="E39" s="2">
        <f t="shared" si="1"/>
        <v>3.57</v>
      </c>
      <c r="F39" s="2">
        <f t="shared" si="2"/>
      </c>
      <c r="H39" s="2">
        <f t="shared" si="3"/>
        <v>3.57</v>
      </c>
      <c r="I39" s="2">
        <f t="shared" si="4"/>
      </c>
      <c r="K39" s="2">
        <f t="shared" si="5"/>
        <v>3.57</v>
      </c>
      <c r="L39" s="2">
        <f t="shared" si="6"/>
      </c>
      <c r="N39" s="2">
        <f t="shared" si="7"/>
        <v>3.57</v>
      </c>
      <c r="O39" s="2">
        <f t="shared" si="8"/>
      </c>
      <c r="Q39" s="2">
        <f t="shared" si="9"/>
        <v>3.57</v>
      </c>
      <c r="R39" s="2">
        <f t="shared" si="0"/>
      </c>
    </row>
    <row r="40" spans="1:18" ht="15">
      <c r="A40" s="1">
        <v>410</v>
      </c>
      <c r="B40" s="1">
        <v>108.37</v>
      </c>
      <c r="C40" s="1">
        <v>0.13</v>
      </c>
      <c r="D40" s="1">
        <v>3.52</v>
      </c>
      <c r="E40" s="2">
        <f t="shared" si="1"/>
        <v>3.52</v>
      </c>
      <c r="F40" s="2">
        <f t="shared" si="2"/>
      </c>
      <c r="H40" s="2">
        <f t="shared" si="3"/>
        <v>3.52</v>
      </c>
      <c r="I40" s="2">
        <f t="shared" si="4"/>
      </c>
      <c r="K40" s="2">
        <f t="shared" si="5"/>
        <v>3.52</v>
      </c>
      <c r="L40" s="2">
        <f t="shared" si="6"/>
      </c>
      <c r="N40" s="2">
        <f t="shared" si="7"/>
        <v>3.52</v>
      </c>
      <c r="O40" s="2">
        <f t="shared" si="8"/>
      </c>
      <c r="Q40" s="2">
        <f t="shared" si="9"/>
        <v>3.52</v>
      </c>
      <c r="R40" s="2">
        <f t="shared" si="0"/>
      </c>
    </row>
    <row r="41" spans="1:18" ht="15">
      <c r="A41" s="1">
        <v>420</v>
      </c>
      <c r="B41" s="1">
        <v>110.8</v>
      </c>
      <c r="C41" s="1">
        <v>0.13</v>
      </c>
      <c r="D41" s="1">
        <v>3.64</v>
      </c>
      <c r="E41" s="2">
        <f t="shared" si="1"/>
        <v>3.64</v>
      </c>
      <c r="F41" s="2">
        <f t="shared" si="2"/>
      </c>
      <c r="H41" s="2">
        <f t="shared" si="3"/>
        <v>3.64</v>
      </c>
      <c r="I41" s="2">
        <f t="shared" si="4"/>
      </c>
      <c r="K41" s="2">
        <f t="shared" si="5"/>
        <v>3.64</v>
      </c>
      <c r="L41" s="2">
        <f t="shared" si="6"/>
      </c>
      <c r="N41" s="2">
        <f t="shared" si="7"/>
        <v>3.64</v>
      </c>
      <c r="O41" s="2">
        <f t="shared" si="8"/>
      </c>
      <c r="Q41" s="2">
        <f t="shared" si="9"/>
        <v>3.64</v>
      </c>
      <c r="R41" s="2">
        <f t="shared" si="0"/>
      </c>
    </row>
    <row r="42" spans="1:18" ht="15">
      <c r="A42" s="1">
        <v>430</v>
      </c>
      <c r="B42" s="1">
        <v>112.47</v>
      </c>
      <c r="C42" s="1">
        <v>0.36</v>
      </c>
      <c r="D42" s="1">
        <v>3.44</v>
      </c>
      <c r="E42" s="2">
        <f t="shared" si="1"/>
        <v>3.44</v>
      </c>
      <c r="F42" s="2">
        <f t="shared" si="2"/>
      </c>
      <c r="H42" s="2">
        <f t="shared" si="3"/>
        <v>3.44</v>
      </c>
      <c r="I42" s="2">
        <f t="shared" si="4"/>
      </c>
      <c r="K42" s="2">
        <f t="shared" si="5"/>
        <v>3.44</v>
      </c>
      <c r="L42" s="2">
        <f t="shared" si="6"/>
      </c>
      <c r="N42" s="2">
        <f t="shared" si="7"/>
        <v>3.44</v>
      </c>
      <c r="O42" s="2">
        <f t="shared" si="8"/>
      </c>
      <c r="Q42" s="2">
        <f t="shared" si="9"/>
        <v>3.44</v>
      </c>
      <c r="R42" s="2">
        <f t="shared" si="0"/>
      </c>
    </row>
    <row r="43" spans="1:18" ht="15">
      <c r="A43" s="1">
        <v>440</v>
      </c>
      <c r="B43" s="1">
        <v>114.14</v>
      </c>
      <c r="C43" s="1">
        <v>0.23</v>
      </c>
      <c r="D43" s="1">
        <v>3.27</v>
      </c>
      <c r="E43" s="2">
        <f t="shared" si="1"/>
        <v>3.27</v>
      </c>
      <c r="F43" s="2">
        <f t="shared" si="2"/>
      </c>
      <c r="H43" s="2">
        <f t="shared" si="3"/>
        <v>3.27</v>
      </c>
      <c r="I43" s="2">
        <f t="shared" si="4"/>
      </c>
      <c r="K43" s="2">
        <f t="shared" si="5"/>
        <v>3.27</v>
      </c>
      <c r="L43" s="2">
        <f t="shared" si="6"/>
      </c>
      <c r="N43" s="2">
        <f t="shared" si="7"/>
        <v>3.27</v>
      </c>
      <c r="O43" s="2">
        <f t="shared" si="8"/>
      </c>
      <c r="Q43" s="2">
        <f t="shared" si="9"/>
        <v>3.27</v>
      </c>
      <c r="R43" s="2">
        <f t="shared" si="0"/>
      </c>
    </row>
    <row r="44" spans="1:18" ht="15">
      <c r="A44" s="1">
        <v>450</v>
      </c>
      <c r="B44" s="1">
        <v>115.8</v>
      </c>
      <c r="C44" s="1">
        <v>0.16</v>
      </c>
      <c r="D44" s="1">
        <v>3.05</v>
      </c>
      <c r="E44" s="2">
        <f t="shared" si="1"/>
        <v>3.05</v>
      </c>
      <c r="F44" s="2">
        <f t="shared" si="2"/>
      </c>
      <c r="H44" s="2">
        <f t="shared" si="3"/>
        <v>3.05</v>
      </c>
      <c r="I44" s="2">
        <f t="shared" si="4"/>
      </c>
      <c r="K44" s="2">
        <f t="shared" si="5"/>
        <v>3.05</v>
      </c>
      <c r="L44" s="2">
        <f t="shared" si="6"/>
      </c>
      <c r="N44" s="2">
        <f t="shared" si="7"/>
        <v>3.05</v>
      </c>
      <c r="O44" s="2">
        <f t="shared" si="8"/>
      </c>
      <c r="Q44" s="2">
        <f t="shared" si="9"/>
        <v>3.05</v>
      </c>
      <c r="R44" s="2">
        <f t="shared" si="0"/>
        <v>3.05</v>
      </c>
    </row>
    <row r="45" spans="1:18" ht="15">
      <c r="A45" s="1">
        <v>460</v>
      </c>
      <c r="B45" s="1">
        <v>117.49</v>
      </c>
      <c r="C45" s="1">
        <v>0.46</v>
      </c>
      <c r="D45" s="1">
        <v>3.01</v>
      </c>
      <c r="E45" s="2">
        <f t="shared" si="1"/>
        <v>3.01</v>
      </c>
      <c r="F45" s="2">
        <f t="shared" si="2"/>
      </c>
      <c r="H45" s="2">
        <f t="shared" si="3"/>
        <v>3.01</v>
      </c>
      <c r="I45" s="2">
        <f t="shared" si="4"/>
      </c>
      <c r="K45" s="2">
        <f t="shared" si="5"/>
        <v>3.01</v>
      </c>
      <c r="L45" s="2">
        <f t="shared" si="6"/>
      </c>
      <c r="N45" s="2">
        <f t="shared" si="7"/>
        <v>3.01</v>
      </c>
      <c r="O45" s="2">
        <f t="shared" si="8"/>
      </c>
      <c r="Q45" s="2">
        <f t="shared" si="9"/>
        <v>3.01</v>
      </c>
      <c r="R45" s="2">
        <f t="shared" si="0"/>
        <v>3.01</v>
      </c>
    </row>
    <row r="46" spans="1:18" ht="15">
      <c r="A46" s="1">
        <v>470</v>
      </c>
      <c r="B46" s="1">
        <v>119.16</v>
      </c>
      <c r="C46" s="1">
        <v>0.48</v>
      </c>
      <c r="D46" s="1">
        <v>2.64</v>
      </c>
      <c r="E46" s="2">
        <f t="shared" si="1"/>
        <v>2.64</v>
      </c>
      <c r="F46" s="2">
        <f t="shared" si="2"/>
      </c>
      <c r="H46" s="2">
        <f t="shared" si="3"/>
        <v>2.64</v>
      </c>
      <c r="I46" s="2">
        <f t="shared" si="4"/>
      </c>
      <c r="K46" s="2">
        <f t="shared" si="5"/>
        <v>2.64</v>
      </c>
      <c r="L46" s="2">
        <f t="shared" si="6"/>
      </c>
      <c r="N46" s="2">
        <f t="shared" si="7"/>
        <v>2.64</v>
      </c>
      <c r="O46" s="2">
        <f t="shared" si="8"/>
      </c>
      <c r="Q46" s="2">
        <f t="shared" si="9"/>
        <v>2.64</v>
      </c>
      <c r="R46" s="2">
        <f t="shared" si="0"/>
        <v>2.64</v>
      </c>
    </row>
    <row r="47" spans="1:18" ht="15">
      <c r="A47" s="1">
        <v>480</v>
      </c>
      <c r="B47" s="1">
        <v>120.83</v>
      </c>
      <c r="C47" s="1">
        <v>0.81</v>
      </c>
      <c r="D47" s="1">
        <v>2.43</v>
      </c>
      <c r="E47" s="2">
        <f t="shared" si="1"/>
        <v>2.43</v>
      </c>
      <c r="F47" s="2">
        <f t="shared" si="2"/>
      </c>
      <c r="H47" s="2">
        <f t="shared" si="3"/>
        <v>2.43</v>
      </c>
      <c r="I47" s="2">
        <f t="shared" si="4"/>
      </c>
      <c r="K47" s="2">
        <f t="shared" si="5"/>
        <v>2.43</v>
      </c>
      <c r="L47" s="2">
        <f t="shared" si="6"/>
      </c>
      <c r="N47" s="2">
        <f t="shared" si="7"/>
        <v>2.43</v>
      </c>
      <c r="O47" s="2">
        <f t="shared" si="8"/>
      </c>
      <c r="Q47" s="2">
        <f t="shared" si="9"/>
        <v>2.43</v>
      </c>
      <c r="R47" s="2">
        <f t="shared" si="0"/>
        <v>2.43</v>
      </c>
    </row>
    <row r="48" spans="1:18" ht="15">
      <c r="A48" s="1">
        <v>490</v>
      </c>
      <c r="B48" s="1">
        <v>122.5</v>
      </c>
      <c r="C48" s="1">
        <v>0.35</v>
      </c>
      <c r="D48" s="1">
        <v>2.48</v>
      </c>
      <c r="E48" s="2">
        <f t="shared" si="1"/>
        <v>2.48</v>
      </c>
      <c r="F48" s="2">
        <f t="shared" si="2"/>
      </c>
      <c r="H48" s="2">
        <f t="shared" si="3"/>
        <v>2.48</v>
      </c>
      <c r="I48" s="2">
        <f t="shared" si="4"/>
      </c>
      <c r="K48" s="2">
        <f t="shared" si="5"/>
        <v>2.48</v>
      </c>
      <c r="L48" s="2">
        <f t="shared" si="6"/>
      </c>
      <c r="N48" s="2">
        <f t="shared" si="7"/>
        <v>2.48</v>
      </c>
      <c r="O48" s="2">
        <f t="shared" si="8"/>
      </c>
      <c r="Q48" s="2">
        <f t="shared" si="9"/>
        <v>2.48</v>
      </c>
      <c r="R48" s="2">
        <f t="shared" si="0"/>
        <v>2.48</v>
      </c>
    </row>
    <row r="49" spans="1:18" ht="15">
      <c r="A49" s="1">
        <v>500</v>
      </c>
      <c r="B49" s="1">
        <v>123.75</v>
      </c>
      <c r="C49" s="1">
        <v>0.23</v>
      </c>
      <c r="D49" s="1">
        <v>3.41</v>
      </c>
      <c r="E49" s="2">
        <f t="shared" si="1"/>
        <v>3.41</v>
      </c>
      <c r="F49" s="2">
        <f t="shared" si="2"/>
      </c>
      <c r="H49" s="2">
        <f t="shared" si="3"/>
        <v>3.41</v>
      </c>
      <c r="I49" s="2">
        <f t="shared" si="4"/>
      </c>
      <c r="K49" s="2">
        <f t="shared" si="5"/>
        <v>3.41</v>
      </c>
      <c r="L49" s="2">
        <f t="shared" si="6"/>
      </c>
      <c r="N49" s="2">
        <f t="shared" si="7"/>
        <v>3.41</v>
      </c>
      <c r="O49" s="2">
        <f t="shared" si="8"/>
      </c>
      <c r="Q49" s="2">
        <f t="shared" si="9"/>
        <v>3.41</v>
      </c>
      <c r="R49" s="2">
        <f t="shared" si="0"/>
        <v>3.41</v>
      </c>
    </row>
    <row r="50" spans="1:18" ht="15">
      <c r="A50" s="1">
        <v>515</v>
      </c>
      <c r="B50" s="1">
        <v>126</v>
      </c>
      <c r="C50" s="1">
        <v>0.01</v>
      </c>
      <c r="D50" s="1">
        <v>3.42</v>
      </c>
      <c r="E50" s="2">
        <f t="shared" si="1"/>
        <v>3.42</v>
      </c>
      <c r="F50" s="2">
        <f t="shared" si="2"/>
      </c>
      <c r="H50" s="2">
        <f t="shared" si="3"/>
        <v>3.42</v>
      </c>
      <c r="I50" s="2">
        <f t="shared" si="4"/>
      </c>
      <c r="K50" s="2">
        <f t="shared" si="5"/>
        <v>3.42</v>
      </c>
      <c r="L50" s="2">
        <f t="shared" si="6"/>
      </c>
      <c r="N50" s="2">
        <f t="shared" si="7"/>
        <v>3.42</v>
      </c>
      <c r="O50" s="2">
        <f t="shared" si="8"/>
      </c>
      <c r="Q50" s="2">
        <f t="shared" si="9"/>
        <v>3.42</v>
      </c>
      <c r="R50" s="2">
        <f t="shared" si="0"/>
        <v>3.42</v>
      </c>
    </row>
    <row r="51" spans="1:18" ht="15">
      <c r="A51" s="1">
        <v>530</v>
      </c>
      <c r="B51" s="1">
        <v>129.12</v>
      </c>
      <c r="C51" s="1">
        <v>-0.05</v>
      </c>
      <c r="D51" s="1">
        <v>4.05</v>
      </c>
      <c r="E51" s="2">
        <f t="shared" si="1"/>
        <v>4.05</v>
      </c>
      <c r="F51" s="2">
        <f t="shared" si="2"/>
      </c>
      <c r="H51" s="2">
        <f t="shared" si="3"/>
        <v>4.05</v>
      </c>
      <c r="I51" s="2">
        <f t="shared" si="4"/>
      </c>
      <c r="K51" s="2">
        <f t="shared" si="5"/>
        <v>4.05</v>
      </c>
      <c r="L51" s="2">
        <f t="shared" si="6"/>
      </c>
      <c r="N51" s="2">
        <f t="shared" si="7"/>
        <v>4.05</v>
      </c>
      <c r="O51" s="2">
        <f t="shared" si="8"/>
      </c>
      <c r="Q51" s="2">
        <f t="shared" si="9"/>
        <v>4.05</v>
      </c>
      <c r="R51" s="2">
        <f t="shared" si="0"/>
        <v>4.05</v>
      </c>
    </row>
    <row r="52" spans="1:18" ht="15">
      <c r="A52" s="1">
        <v>540</v>
      </c>
      <c r="B52" s="1">
        <v>131.4</v>
      </c>
      <c r="C52" s="1">
        <v>-0.22</v>
      </c>
      <c r="D52" s="1">
        <v>4.41</v>
      </c>
      <c r="E52" s="2">
        <f t="shared" si="1"/>
        <v>4.41</v>
      </c>
      <c r="F52" s="2">
        <f t="shared" si="2"/>
      </c>
      <c r="H52" s="2">
        <f t="shared" si="3"/>
        <v>4.41</v>
      </c>
      <c r="I52" s="2">
        <f t="shared" si="4"/>
      </c>
      <c r="K52" s="2">
        <f t="shared" si="5"/>
        <v>4.41</v>
      </c>
      <c r="L52" s="2">
        <f t="shared" si="6"/>
      </c>
      <c r="N52" s="2">
        <f t="shared" si="7"/>
        <v>4.41</v>
      </c>
      <c r="O52" s="2">
        <f t="shared" si="8"/>
      </c>
      <c r="Q52" s="2">
        <f t="shared" si="9"/>
        <v>4.41</v>
      </c>
      <c r="R52" s="2">
        <f t="shared" si="0"/>
      </c>
    </row>
    <row r="53" spans="1:18" ht="15">
      <c r="A53" s="1">
        <v>550</v>
      </c>
      <c r="B53" s="1">
        <v>133.24</v>
      </c>
      <c r="C53" s="1">
        <v>-0.03</v>
      </c>
      <c r="D53" s="1">
        <v>4.29</v>
      </c>
      <c r="E53" s="2">
        <f t="shared" si="1"/>
        <v>4.29</v>
      </c>
      <c r="F53" s="2">
        <f t="shared" si="2"/>
      </c>
      <c r="H53" s="2">
        <f t="shared" si="3"/>
        <v>4.29</v>
      </c>
      <c r="I53" s="2">
        <f t="shared" si="4"/>
      </c>
      <c r="K53" s="2">
        <f t="shared" si="5"/>
        <v>4.29</v>
      </c>
      <c r="L53" s="2">
        <f t="shared" si="6"/>
      </c>
      <c r="N53" s="2">
        <f t="shared" si="7"/>
        <v>4.29</v>
      </c>
      <c r="O53" s="2">
        <f t="shared" si="8"/>
      </c>
      <c r="Q53" s="2">
        <f t="shared" si="9"/>
        <v>4.29</v>
      </c>
      <c r="R53" s="2">
        <f t="shared" si="0"/>
      </c>
    </row>
    <row r="54" spans="1:18" ht="15">
      <c r="A54" s="1">
        <v>560</v>
      </c>
      <c r="B54" s="1">
        <v>135.3</v>
      </c>
      <c r="C54" s="1">
        <v>-0.52</v>
      </c>
      <c r="D54" s="1">
        <v>4.44</v>
      </c>
      <c r="E54" s="2">
        <f t="shared" si="1"/>
        <v>4.44</v>
      </c>
      <c r="F54" s="2">
        <f t="shared" si="2"/>
      </c>
      <c r="H54" s="2">
        <f t="shared" si="3"/>
        <v>4.44</v>
      </c>
      <c r="I54" s="2">
        <f t="shared" si="4"/>
      </c>
      <c r="K54" s="2">
        <f t="shared" si="5"/>
        <v>4.44</v>
      </c>
      <c r="L54" s="2">
        <f t="shared" si="6"/>
      </c>
      <c r="N54" s="2">
        <f t="shared" si="7"/>
        <v>4.44</v>
      </c>
      <c r="O54" s="2">
        <f t="shared" si="8"/>
      </c>
      <c r="Q54" s="2">
        <f t="shared" si="9"/>
        <v>4.44</v>
      </c>
      <c r="R54" s="2">
        <f t="shared" si="0"/>
      </c>
    </row>
    <row r="55" spans="1:18" ht="15">
      <c r="A55" s="1">
        <v>590</v>
      </c>
      <c r="B55" s="1">
        <v>140.33</v>
      </c>
      <c r="C55" s="1">
        <v>-0.78</v>
      </c>
      <c r="D55" s="1">
        <v>3.82</v>
      </c>
      <c r="E55" s="2">
        <f t="shared" si="1"/>
        <v>3.82</v>
      </c>
      <c r="F55" s="2">
        <f t="shared" si="2"/>
      </c>
      <c r="H55" s="2">
        <f t="shared" si="3"/>
        <v>3.82</v>
      </c>
      <c r="I55" s="2">
        <f t="shared" si="4"/>
      </c>
      <c r="K55" s="2">
        <f t="shared" si="5"/>
        <v>3.82</v>
      </c>
      <c r="L55" s="2">
        <f t="shared" si="6"/>
      </c>
      <c r="N55" s="2">
        <f t="shared" si="7"/>
        <v>3.82</v>
      </c>
      <c r="O55" s="2">
        <f t="shared" si="8"/>
      </c>
      <c r="Q55" s="2">
        <f t="shared" si="9"/>
        <v>3.82</v>
      </c>
      <c r="R55" s="2">
        <f t="shared" si="0"/>
      </c>
    </row>
    <row r="56" spans="1:18" ht="15">
      <c r="A56" s="1">
        <v>600</v>
      </c>
      <c r="B56" s="1">
        <v>142</v>
      </c>
      <c r="C56" s="1">
        <v>-0.35</v>
      </c>
      <c r="D56" s="1">
        <v>4.11</v>
      </c>
      <c r="E56" s="2">
        <f t="shared" si="1"/>
        <v>4.11</v>
      </c>
      <c r="F56" s="2">
        <f t="shared" si="2"/>
      </c>
      <c r="H56" s="2">
        <f t="shared" si="3"/>
        <v>4.11</v>
      </c>
      <c r="I56" s="2">
        <f t="shared" si="4"/>
      </c>
      <c r="K56" s="2">
        <f t="shared" si="5"/>
        <v>4.11</v>
      </c>
      <c r="L56" s="2">
        <f t="shared" si="6"/>
      </c>
      <c r="N56" s="2">
        <f t="shared" si="7"/>
        <v>4.11</v>
      </c>
      <c r="O56" s="2">
        <f t="shared" si="8"/>
      </c>
      <c r="Q56" s="2">
        <f t="shared" si="9"/>
        <v>4.11</v>
      </c>
      <c r="R56" s="2">
        <f t="shared" si="0"/>
      </c>
    </row>
    <row r="57" spans="1:18" ht="15">
      <c r="A57" s="1">
        <v>610</v>
      </c>
      <c r="B57" s="1">
        <v>143.22</v>
      </c>
      <c r="C57" s="1">
        <v>-1.46</v>
      </c>
      <c r="D57" s="1">
        <v>3.54</v>
      </c>
      <c r="E57" s="2">
        <f t="shared" si="1"/>
        <v>3.54</v>
      </c>
      <c r="F57" s="2">
        <f t="shared" si="2"/>
      </c>
      <c r="H57" s="2">
        <f t="shared" si="3"/>
        <v>3.54</v>
      </c>
      <c r="I57" s="2">
        <f t="shared" si="4"/>
      </c>
      <c r="K57" s="2">
        <f t="shared" si="5"/>
        <v>3.54</v>
      </c>
      <c r="L57" s="2">
        <f t="shared" si="6"/>
      </c>
      <c r="N57" s="2">
        <f t="shared" si="7"/>
        <v>3.54</v>
      </c>
      <c r="O57" s="2">
        <f t="shared" si="8"/>
      </c>
      <c r="Q57" s="2">
        <f t="shared" si="9"/>
        <v>3.54</v>
      </c>
      <c r="R57" s="2">
        <f t="shared" si="0"/>
      </c>
    </row>
    <row r="58" spans="1:18" ht="15">
      <c r="A58" s="1">
        <v>620</v>
      </c>
      <c r="B58" s="1">
        <v>144.43</v>
      </c>
      <c r="C58" s="1">
        <v>-0.31</v>
      </c>
      <c r="D58" s="1">
        <v>4.07</v>
      </c>
      <c r="E58" s="2">
        <f t="shared" si="1"/>
        <v>4.07</v>
      </c>
      <c r="F58" s="2">
        <f t="shared" si="2"/>
      </c>
      <c r="H58" s="2">
        <f t="shared" si="3"/>
        <v>4.07</v>
      </c>
      <c r="I58" s="2">
        <f t="shared" si="4"/>
      </c>
      <c r="K58" s="2">
        <f t="shared" si="5"/>
        <v>4.07</v>
      </c>
      <c r="L58" s="2">
        <f t="shared" si="6"/>
      </c>
      <c r="N58" s="2">
        <f t="shared" si="7"/>
        <v>4.07</v>
      </c>
      <c r="O58" s="2">
        <f t="shared" si="8"/>
      </c>
      <c r="Q58" s="2">
        <f t="shared" si="9"/>
        <v>4.07</v>
      </c>
      <c r="R58" s="2">
        <f t="shared" si="0"/>
      </c>
    </row>
    <row r="59" spans="1:18" ht="15">
      <c r="A59" s="1">
        <v>630</v>
      </c>
      <c r="B59" s="1">
        <v>145.65</v>
      </c>
      <c r="C59" s="1">
        <v>-0.64</v>
      </c>
      <c r="D59" s="1">
        <v>4.19</v>
      </c>
      <c r="E59" s="2">
        <f t="shared" si="1"/>
        <v>4.19</v>
      </c>
      <c r="F59" s="2">
        <f t="shared" si="2"/>
      </c>
      <c r="H59" s="2">
        <f t="shared" si="3"/>
        <v>4.19</v>
      </c>
      <c r="I59" s="2">
        <f t="shared" si="4"/>
      </c>
      <c r="K59" s="2">
        <f t="shared" si="5"/>
        <v>4.19</v>
      </c>
      <c r="L59" s="2">
        <f t="shared" si="6"/>
      </c>
      <c r="N59" s="2">
        <f t="shared" si="7"/>
        <v>4.19</v>
      </c>
      <c r="O59" s="2">
        <f t="shared" si="8"/>
      </c>
      <c r="Q59" s="2">
        <f t="shared" si="9"/>
        <v>4.19</v>
      </c>
      <c r="R59" s="2">
        <f t="shared" si="0"/>
      </c>
    </row>
    <row r="60" spans="1:18" ht="15">
      <c r="A60" s="1">
        <v>640</v>
      </c>
      <c r="B60" s="1">
        <v>146.87</v>
      </c>
      <c r="C60" s="1">
        <v>-0.57</v>
      </c>
      <c r="D60" s="1">
        <v>4.02</v>
      </c>
      <c r="E60" s="2">
        <f t="shared" si="1"/>
        <v>4.02</v>
      </c>
      <c r="F60" s="2">
        <f t="shared" si="2"/>
      </c>
      <c r="H60" s="2">
        <f t="shared" si="3"/>
        <v>4.02</v>
      </c>
      <c r="I60" s="2">
        <f t="shared" si="4"/>
      </c>
      <c r="K60" s="2">
        <f t="shared" si="5"/>
        <v>4.02</v>
      </c>
      <c r="L60" s="2">
        <f t="shared" si="6"/>
      </c>
      <c r="N60" s="2">
        <f t="shared" si="7"/>
        <v>4.02</v>
      </c>
      <c r="O60" s="2">
        <f t="shared" si="8"/>
      </c>
      <c r="Q60" s="2">
        <f t="shared" si="9"/>
        <v>4.02</v>
      </c>
      <c r="R60" s="2">
        <f t="shared" si="0"/>
      </c>
    </row>
    <row r="61" spans="1:18" ht="15">
      <c r="A61" s="1">
        <v>650</v>
      </c>
      <c r="B61" s="1">
        <v>148.08</v>
      </c>
      <c r="C61" s="1">
        <v>-0.69</v>
      </c>
      <c r="D61" s="1">
        <v>4.19</v>
      </c>
      <c r="E61" s="2">
        <f t="shared" si="1"/>
        <v>4.19</v>
      </c>
      <c r="F61" s="2">
        <f t="shared" si="2"/>
      </c>
      <c r="H61" s="2">
        <f t="shared" si="3"/>
        <v>4.19</v>
      </c>
      <c r="I61" s="2">
        <f t="shared" si="4"/>
      </c>
      <c r="K61" s="2">
        <f t="shared" si="5"/>
        <v>4.19</v>
      </c>
      <c r="L61" s="2">
        <f t="shared" si="6"/>
      </c>
      <c r="N61" s="2">
        <f t="shared" si="7"/>
        <v>4.19</v>
      </c>
      <c r="O61" s="2">
        <f t="shared" si="8"/>
      </c>
      <c r="Q61" s="2">
        <f t="shared" si="9"/>
        <v>4.19</v>
      </c>
      <c r="R61" s="2">
        <f t="shared" si="0"/>
      </c>
    </row>
    <row r="62" spans="1:18" ht="15">
      <c r="A62" s="1">
        <v>690</v>
      </c>
      <c r="B62" s="1">
        <v>157.1</v>
      </c>
      <c r="C62" s="1">
        <v>-0.58</v>
      </c>
      <c r="D62" s="1">
        <v>4.17</v>
      </c>
      <c r="E62" s="2">
        <f t="shared" si="1"/>
        <v>4.17</v>
      </c>
      <c r="F62" s="2">
        <f t="shared" si="2"/>
      </c>
      <c r="H62" s="2">
        <f t="shared" si="3"/>
        <v>4.17</v>
      </c>
      <c r="I62" s="2">
        <f t="shared" si="4"/>
      </c>
      <c r="K62" s="2">
        <f t="shared" si="5"/>
        <v>4.17</v>
      </c>
      <c r="L62" s="2">
        <f t="shared" si="6"/>
      </c>
      <c r="N62" s="2">
        <f t="shared" si="7"/>
        <v>4.17</v>
      </c>
      <c r="O62" s="2">
        <f t="shared" si="8"/>
      </c>
      <c r="Q62" s="2">
        <f t="shared" si="9"/>
        <v>4.17</v>
      </c>
      <c r="R62" s="2">
        <f t="shared" si="0"/>
      </c>
    </row>
    <row r="63" spans="1:18" ht="15">
      <c r="A63" s="1">
        <v>700</v>
      </c>
      <c r="B63" s="1">
        <v>162.8</v>
      </c>
      <c r="C63" s="1">
        <v>-0.35</v>
      </c>
      <c r="D63" s="1">
        <v>4.01</v>
      </c>
      <c r="E63" s="2">
        <f t="shared" si="1"/>
        <v>4.01</v>
      </c>
      <c r="F63" s="2">
        <f t="shared" si="2"/>
      </c>
      <c r="H63" s="2">
        <f t="shared" si="3"/>
        <v>4.01</v>
      </c>
      <c r="I63" s="2">
        <f t="shared" si="4"/>
      </c>
      <c r="K63" s="2">
        <f t="shared" si="5"/>
        <v>4.01</v>
      </c>
      <c r="L63" s="2">
        <f t="shared" si="6"/>
      </c>
      <c r="N63" s="2">
        <f t="shared" si="7"/>
        <v>4.01</v>
      </c>
      <c r="O63" s="2">
        <f t="shared" si="8"/>
      </c>
      <c r="Q63" s="2">
        <f t="shared" si="9"/>
        <v>4.01</v>
      </c>
      <c r="R63" s="2">
        <f t="shared" si="0"/>
      </c>
    </row>
    <row r="64" spans="1:18" ht="15">
      <c r="A64" s="1">
        <v>710</v>
      </c>
      <c r="B64" s="1">
        <v>164.47</v>
      </c>
      <c r="C64" s="1">
        <v>-0.36</v>
      </c>
      <c r="D64" s="1">
        <v>4.04</v>
      </c>
      <c r="E64" s="2">
        <f t="shared" si="1"/>
        <v>4.04</v>
      </c>
      <c r="F64" s="2">
        <f t="shared" si="2"/>
      </c>
      <c r="H64" s="2">
        <f t="shared" si="3"/>
        <v>4.04</v>
      </c>
      <c r="I64" s="2">
        <f t="shared" si="4"/>
      </c>
      <c r="K64" s="2">
        <f t="shared" si="5"/>
        <v>4.04</v>
      </c>
      <c r="L64" s="2">
        <f t="shared" si="6"/>
      </c>
      <c r="N64" s="2">
        <f t="shared" si="7"/>
        <v>4.04</v>
      </c>
      <c r="O64" s="2">
        <f t="shared" si="8"/>
      </c>
      <c r="Q64" s="2">
        <f t="shared" si="9"/>
        <v>4.04</v>
      </c>
      <c r="R64" s="2">
        <f t="shared" si="0"/>
      </c>
    </row>
    <row r="65" spans="1:18" ht="15">
      <c r="A65" s="1">
        <v>720</v>
      </c>
      <c r="B65" s="1">
        <v>166.13</v>
      </c>
      <c r="C65" s="1">
        <v>-0.47</v>
      </c>
      <c r="D65" s="1">
        <v>4.04</v>
      </c>
      <c r="E65" s="2">
        <f t="shared" si="1"/>
        <v>4.04</v>
      </c>
      <c r="F65" s="2">
        <f t="shared" si="2"/>
      </c>
      <c r="H65" s="2">
        <f t="shared" si="3"/>
        <v>4.04</v>
      </c>
      <c r="I65" s="2">
        <f t="shared" si="4"/>
      </c>
      <c r="K65" s="2">
        <f t="shared" si="5"/>
        <v>4.04</v>
      </c>
      <c r="L65" s="2">
        <f t="shared" si="6"/>
      </c>
      <c r="N65" s="2">
        <f t="shared" si="7"/>
        <v>4.04</v>
      </c>
      <c r="O65" s="2">
        <f t="shared" si="8"/>
      </c>
      <c r="Q65" s="2">
        <f t="shared" si="9"/>
        <v>4.04</v>
      </c>
      <c r="R65" s="2">
        <f t="shared" si="0"/>
      </c>
    </row>
    <row r="66" spans="1:18" ht="15">
      <c r="A66" s="1">
        <v>730</v>
      </c>
      <c r="B66" s="1">
        <v>167.8</v>
      </c>
      <c r="C66" s="1">
        <v>-0.1</v>
      </c>
      <c r="D66" s="1">
        <v>4.09</v>
      </c>
      <c r="E66" s="2">
        <f t="shared" si="1"/>
        <v>4.09</v>
      </c>
      <c r="F66" s="2">
        <f t="shared" si="2"/>
      </c>
      <c r="H66" s="2">
        <f t="shared" si="3"/>
        <v>4.09</v>
      </c>
      <c r="I66" s="2">
        <f t="shared" si="4"/>
      </c>
      <c r="K66" s="2">
        <f t="shared" si="5"/>
        <v>4.09</v>
      </c>
      <c r="L66" s="2">
        <f t="shared" si="6"/>
      </c>
      <c r="N66" s="2">
        <f t="shared" si="7"/>
        <v>4.09</v>
      </c>
      <c r="O66" s="2">
        <f t="shared" si="8"/>
      </c>
      <c r="Q66" s="2">
        <f t="shared" si="9"/>
        <v>4.09</v>
      </c>
      <c r="R66" s="2">
        <f aca="true" t="shared" si="10" ref="R66:R129">IF(AND($B66&gt;115,$B66&lt;130,NOT(ISBLANK($B66))),$E66,"")</f>
      </c>
    </row>
    <row r="67" spans="1:18" ht="15">
      <c r="A67" s="1">
        <v>745</v>
      </c>
      <c r="B67" s="1">
        <v>169.6</v>
      </c>
      <c r="C67" s="1">
        <v>-0.54</v>
      </c>
      <c r="D67" s="1">
        <v>4.1</v>
      </c>
      <c r="E67" s="2">
        <f aca="true" t="shared" si="11" ref="E67:E130">IF(NOT(ISBLANK($D67)),$D67,"")</f>
        <v>4.1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4.1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4.1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4.1</v>
      </c>
      <c r="O67" s="2">
        <f aca="true" t="shared" si="18" ref="O67:O130">IF(AND($B67&gt;=40,$B67&lt;=42,NOT(ISBLANK($B67))),$E67,"")</f>
      </c>
      <c r="Q67" s="2">
        <f aca="true" t="shared" si="19" ref="Q67:Q130">N67</f>
        <v>4.1</v>
      </c>
      <c r="R67" s="2">
        <f t="shared" si="10"/>
      </c>
    </row>
    <row r="68" spans="1:18" ht="15">
      <c r="A68" s="1">
        <v>760</v>
      </c>
      <c r="B68" s="1">
        <v>171.33</v>
      </c>
      <c r="C68" s="1">
        <v>-0.7</v>
      </c>
      <c r="D68" s="1">
        <v>4.19</v>
      </c>
      <c r="E68" s="2">
        <f t="shared" si="11"/>
        <v>4.19</v>
      </c>
      <c r="F68" s="2">
        <f t="shared" si="12"/>
      </c>
      <c r="H68" s="2">
        <f t="shared" si="13"/>
        <v>4.19</v>
      </c>
      <c r="I68" s="2">
        <f t="shared" si="14"/>
      </c>
      <c r="K68" s="2">
        <f t="shared" si="15"/>
        <v>4.19</v>
      </c>
      <c r="L68" s="2">
        <f t="shared" si="16"/>
      </c>
      <c r="N68" s="2">
        <f t="shared" si="17"/>
        <v>4.19</v>
      </c>
      <c r="O68" s="2">
        <f t="shared" si="18"/>
      </c>
      <c r="Q68" s="2">
        <f t="shared" si="19"/>
        <v>4.19</v>
      </c>
      <c r="R68" s="2">
        <f t="shared" si="10"/>
      </c>
    </row>
    <row r="69" spans="1:18" ht="15">
      <c r="A69" s="1">
        <v>770</v>
      </c>
      <c r="B69" s="1">
        <v>172.5</v>
      </c>
      <c r="C69" s="1">
        <v>-0.09</v>
      </c>
      <c r="D69" s="1">
        <v>4.09</v>
      </c>
      <c r="E69" s="2">
        <f t="shared" si="11"/>
        <v>4.09</v>
      </c>
      <c r="F69" s="2">
        <f t="shared" si="12"/>
      </c>
      <c r="H69" s="2">
        <f t="shared" si="13"/>
        <v>4.09</v>
      </c>
      <c r="I69" s="2">
        <f t="shared" si="14"/>
      </c>
      <c r="K69" s="2">
        <f t="shared" si="15"/>
        <v>4.09</v>
      </c>
      <c r="L69" s="2">
        <f t="shared" si="16"/>
      </c>
      <c r="N69" s="2">
        <f t="shared" si="17"/>
        <v>4.09</v>
      </c>
      <c r="O69" s="2">
        <f t="shared" si="18"/>
      </c>
      <c r="Q69" s="2">
        <f t="shared" si="19"/>
        <v>4.09</v>
      </c>
      <c r="R69" s="2">
        <f t="shared" si="10"/>
      </c>
    </row>
    <row r="70" spans="1:18" ht="15">
      <c r="A70" s="1">
        <v>780</v>
      </c>
      <c r="B70" s="1">
        <v>173.75</v>
      </c>
      <c r="C70" s="1">
        <v>-0.58</v>
      </c>
      <c r="D70" s="1">
        <v>4.02</v>
      </c>
      <c r="E70" s="2">
        <f t="shared" si="11"/>
        <v>4.02</v>
      </c>
      <c r="F70" s="2">
        <f t="shared" si="12"/>
      </c>
      <c r="H70" s="2">
        <f t="shared" si="13"/>
        <v>4.02</v>
      </c>
      <c r="I70" s="2">
        <f t="shared" si="14"/>
      </c>
      <c r="K70" s="2">
        <f t="shared" si="15"/>
        <v>4.02</v>
      </c>
      <c r="L70" s="2">
        <f t="shared" si="16"/>
      </c>
      <c r="N70" s="2">
        <f t="shared" si="17"/>
        <v>4.02</v>
      </c>
      <c r="O70" s="2">
        <f t="shared" si="18"/>
      </c>
      <c r="Q70" s="2">
        <f t="shared" si="19"/>
        <v>4.02</v>
      </c>
      <c r="R70" s="2">
        <f t="shared" si="10"/>
      </c>
    </row>
    <row r="71" spans="1:18" ht="15">
      <c r="A71" s="1">
        <v>790</v>
      </c>
      <c r="B71" s="1">
        <v>175</v>
      </c>
      <c r="C71" s="1">
        <v>-0.48</v>
      </c>
      <c r="D71" s="1">
        <v>4.12</v>
      </c>
      <c r="E71" s="2">
        <f t="shared" si="11"/>
        <v>4.12</v>
      </c>
      <c r="F71" s="2">
        <f t="shared" si="12"/>
      </c>
      <c r="H71" s="2">
        <f t="shared" si="13"/>
        <v>4.12</v>
      </c>
      <c r="I71" s="2">
        <f t="shared" si="14"/>
      </c>
      <c r="K71" s="2">
        <f t="shared" si="15"/>
        <v>4.12</v>
      </c>
      <c r="L71" s="2">
        <f t="shared" si="16"/>
      </c>
      <c r="N71" s="2">
        <f t="shared" si="17"/>
        <v>4.12</v>
      </c>
      <c r="O71" s="2">
        <f t="shared" si="18"/>
      </c>
      <c r="Q71" s="2">
        <f t="shared" si="19"/>
        <v>4.12</v>
      </c>
      <c r="R71" s="2">
        <f t="shared" si="10"/>
      </c>
    </row>
    <row r="72" spans="1:18" ht="15">
      <c r="A72" s="1">
        <v>800</v>
      </c>
      <c r="B72" s="1">
        <v>176.25</v>
      </c>
      <c r="C72" s="1">
        <v>-0.44</v>
      </c>
      <c r="D72" s="1">
        <v>4.21</v>
      </c>
      <c r="E72" s="2">
        <f t="shared" si="11"/>
        <v>4.21</v>
      </c>
      <c r="F72" s="2">
        <f t="shared" si="12"/>
      </c>
      <c r="H72" s="2">
        <f t="shared" si="13"/>
        <v>4.21</v>
      </c>
      <c r="I72" s="2">
        <f t="shared" si="14"/>
      </c>
      <c r="K72" s="2">
        <f t="shared" si="15"/>
        <v>4.21</v>
      </c>
      <c r="L72" s="2">
        <f t="shared" si="16"/>
      </c>
      <c r="N72" s="2">
        <f t="shared" si="17"/>
        <v>4.21</v>
      </c>
      <c r="O72" s="2">
        <f t="shared" si="18"/>
      </c>
      <c r="Q72" s="2">
        <f t="shared" si="19"/>
        <v>4.21</v>
      </c>
      <c r="R72" s="2">
        <f t="shared" si="10"/>
      </c>
    </row>
    <row r="73" spans="1:18" ht="15">
      <c r="A73" s="1">
        <v>810</v>
      </c>
      <c r="B73" s="1">
        <v>177.5</v>
      </c>
      <c r="C73" s="1">
        <v>-0.06</v>
      </c>
      <c r="D73" s="1">
        <v>4.16</v>
      </c>
      <c r="E73" s="2">
        <f t="shared" si="11"/>
        <v>4.16</v>
      </c>
      <c r="F73" s="2">
        <f t="shared" si="12"/>
      </c>
      <c r="H73" s="2">
        <f t="shared" si="13"/>
        <v>4.16</v>
      </c>
      <c r="I73" s="2">
        <f t="shared" si="14"/>
      </c>
      <c r="K73" s="2">
        <f t="shared" si="15"/>
        <v>4.16</v>
      </c>
      <c r="L73" s="2">
        <f t="shared" si="16"/>
      </c>
      <c r="N73" s="2">
        <f t="shared" si="17"/>
        <v>4.16</v>
      </c>
      <c r="O73" s="2">
        <f t="shared" si="18"/>
      </c>
      <c r="Q73" s="2">
        <f t="shared" si="19"/>
        <v>4.16</v>
      </c>
      <c r="R73" s="2">
        <f t="shared" si="10"/>
      </c>
    </row>
    <row r="74" spans="1:18" ht="15">
      <c r="A74" s="1">
        <v>820</v>
      </c>
      <c r="B74" s="1">
        <v>178.75</v>
      </c>
      <c r="C74" s="1">
        <v>-0.71</v>
      </c>
      <c r="D74" s="1">
        <v>3.95</v>
      </c>
      <c r="E74" s="2">
        <f t="shared" si="11"/>
        <v>3.95</v>
      </c>
      <c r="F74" s="2">
        <f t="shared" si="12"/>
      </c>
      <c r="H74" s="2">
        <f t="shared" si="13"/>
        <v>3.95</v>
      </c>
      <c r="I74" s="2">
        <f t="shared" si="14"/>
      </c>
      <c r="K74" s="2">
        <f t="shared" si="15"/>
        <v>3.95</v>
      </c>
      <c r="L74" s="2">
        <f t="shared" si="16"/>
      </c>
      <c r="N74" s="2">
        <f t="shared" si="17"/>
        <v>3.95</v>
      </c>
      <c r="O74" s="2">
        <f t="shared" si="18"/>
      </c>
      <c r="Q74" s="2">
        <f t="shared" si="19"/>
        <v>3.95</v>
      </c>
      <c r="R74" s="2">
        <f t="shared" si="10"/>
      </c>
    </row>
    <row r="75" spans="1:18" ht="15">
      <c r="A75" s="1">
        <v>860</v>
      </c>
      <c r="B75" s="1">
        <v>184.91</v>
      </c>
      <c r="C75" s="1">
        <v>-0.68</v>
      </c>
      <c r="D75" s="1">
        <v>4.26</v>
      </c>
      <c r="E75" s="2">
        <f t="shared" si="11"/>
        <v>4.26</v>
      </c>
      <c r="F75" s="2">
        <f t="shared" si="12"/>
      </c>
      <c r="H75" s="2">
        <f t="shared" si="13"/>
        <v>4.26</v>
      </c>
      <c r="I75" s="2">
        <f t="shared" si="14"/>
      </c>
      <c r="K75" s="2">
        <f t="shared" si="15"/>
        <v>4.26</v>
      </c>
      <c r="L75" s="2">
        <f t="shared" si="16"/>
      </c>
      <c r="N75" s="2">
        <f t="shared" si="17"/>
        <v>4.26</v>
      </c>
      <c r="O75" s="2">
        <f t="shared" si="18"/>
      </c>
      <c r="Q75" s="2">
        <f t="shared" si="19"/>
        <v>4.26</v>
      </c>
      <c r="R75" s="2">
        <f t="shared" si="10"/>
      </c>
    </row>
    <row r="76" spans="1:18" ht="15">
      <c r="A76" s="1">
        <v>870</v>
      </c>
      <c r="B76" s="1">
        <v>186.55</v>
      </c>
      <c r="C76" s="1">
        <v>-0.88</v>
      </c>
      <c r="D76" s="1">
        <v>3.72</v>
      </c>
      <c r="E76" s="2">
        <f t="shared" si="11"/>
        <v>3.72</v>
      </c>
      <c r="F76" s="2">
        <f t="shared" si="12"/>
      </c>
      <c r="H76" s="2">
        <f t="shared" si="13"/>
        <v>3.72</v>
      </c>
      <c r="I76" s="2">
        <f t="shared" si="14"/>
      </c>
      <c r="K76" s="2">
        <f t="shared" si="15"/>
        <v>3.72</v>
      </c>
      <c r="L76" s="2">
        <f t="shared" si="16"/>
      </c>
      <c r="N76" s="2">
        <f t="shared" si="17"/>
        <v>3.72</v>
      </c>
      <c r="O76" s="2">
        <f t="shared" si="18"/>
      </c>
      <c r="Q76" s="2">
        <f t="shared" si="19"/>
        <v>3.72</v>
      </c>
      <c r="R76" s="2">
        <f t="shared" si="10"/>
      </c>
    </row>
    <row r="77" spans="1:18" ht="15">
      <c r="A77" s="1">
        <v>880</v>
      </c>
      <c r="B77" s="1">
        <v>188.19</v>
      </c>
      <c r="C77" s="1">
        <v>-0.73</v>
      </c>
      <c r="D77" s="1">
        <v>3.83</v>
      </c>
      <c r="E77" s="2">
        <f t="shared" si="11"/>
        <v>3.83</v>
      </c>
      <c r="F77" s="2">
        <f t="shared" si="12"/>
      </c>
      <c r="H77" s="2">
        <f t="shared" si="13"/>
        <v>3.83</v>
      </c>
      <c r="I77" s="2">
        <f t="shared" si="14"/>
      </c>
      <c r="K77" s="2">
        <f t="shared" si="15"/>
        <v>3.83</v>
      </c>
      <c r="L77" s="2">
        <f t="shared" si="16"/>
      </c>
      <c r="N77" s="2">
        <f t="shared" si="17"/>
        <v>3.83</v>
      </c>
      <c r="O77" s="2">
        <f t="shared" si="18"/>
      </c>
      <c r="Q77" s="2">
        <f t="shared" si="19"/>
        <v>3.83</v>
      </c>
      <c r="R77" s="2">
        <f t="shared" si="10"/>
      </c>
    </row>
    <row r="78" spans="1:18" ht="15">
      <c r="A78" s="1">
        <v>890</v>
      </c>
      <c r="B78" s="1">
        <v>189.83</v>
      </c>
      <c r="C78" s="1">
        <v>-0.91</v>
      </c>
      <c r="D78" s="1">
        <v>3.8</v>
      </c>
      <c r="E78" s="2">
        <f t="shared" si="11"/>
        <v>3.8</v>
      </c>
      <c r="F78" s="2">
        <f t="shared" si="12"/>
      </c>
      <c r="H78" s="2">
        <f t="shared" si="13"/>
        <v>3.8</v>
      </c>
      <c r="I78" s="2">
        <f t="shared" si="14"/>
      </c>
      <c r="K78" s="2">
        <f t="shared" si="15"/>
        <v>3.8</v>
      </c>
      <c r="L78" s="2">
        <f t="shared" si="16"/>
      </c>
      <c r="N78" s="2">
        <f t="shared" si="17"/>
        <v>3.8</v>
      </c>
      <c r="O78" s="2">
        <f t="shared" si="18"/>
      </c>
      <c r="Q78" s="2">
        <f t="shared" si="19"/>
        <v>3.8</v>
      </c>
      <c r="R78" s="2">
        <f t="shared" si="10"/>
      </c>
    </row>
    <row r="79" spans="1:18" ht="15">
      <c r="A79" s="1">
        <v>900</v>
      </c>
      <c r="B79" s="1">
        <v>191.46</v>
      </c>
      <c r="C79" s="1">
        <v>-0.87</v>
      </c>
      <c r="D79" s="1">
        <v>3.56</v>
      </c>
      <c r="E79" s="2">
        <f t="shared" si="11"/>
        <v>3.56</v>
      </c>
      <c r="F79" s="2">
        <f t="shared" si="12"/>
      </c>
      <c r="H79" s="2">
        <f t="shared" si="13"/>
        <v>3.56</v>
      </c>
      <c r="I79" s="2">
        <f t="shared" si="14"/>
      </c>
      <c r="K79" s="2">
        <f t="shared" si="15"/>
        <v>3.56</v>
      </c>
      <c r="L79" s="2">
        <f t="shared" si="16"/>
      </c>
      <c r="N79" s="2">
        <f t="shared" si="17"/>
        <v>3.56</v>
      </c>
      <c r="O79" s="2">
        <f t="shared" si="18"/>
      </c>
      <c r="Q79" s="2">
        <f t="shared" si="19"/>
        <v>3.56</v>
      </c>
      <c r="R79" s="2">
        <f t="shared" si="10"/>
      </c>
    </row>
    <row r="80" spans="1:18" ht="15">
      <c r="A80" s="1">
        <v>910</v>
      </c>
      <c r="B80" s="1">
        <v>193.1</v>
      </c>
      <c r="C80" s="1">
        <v>0.36</v>
      </c>
      <c r="D80" s="1">
        <v>3.33</v>
      </c>
      <c r="E80" s="2">
        <f t="shared" si="11"/>
        <v>3.33</v>
      </c>
      <c r="F80" s="2">
        <f t="shared" si="12"/>
      </c>
      <c r="H80" s="2">
        <f t="shared" si="13"/>
        <v>3.33</v>
      </c>
      <c r="I80" s="2">
        <f t="shared" si="14"/>
      </c>
      <c r="K80" s="2">
        <f t="shared" si="15"/>
        <v>3.33</v>
      </c>
      <c r="L80" s="2">
        <f t="shared" si="16"/>
      </c>
      <c r="N80" s="2">
        <f t="shared" si="17"/>
        <v>3.33</v>
      </c>
      <c r="O80" s="2">
        <f t="shared" si="18"/>
      </c>
      <c r="Q80" s="2">
        <f t="shared" si="19"/>
        <v>3.33</v>
      </c>
      <c r="R80" s="2">
        <f t="shared" si="10"/>
      </c>
    </row>
    <row r="81" spans="1:18" ht="15">
      <c r="A81" s="1">
        <v>920</v>
      </c>
      <c r="B81" s="1">
        <v>196.85</v>
      </c>
      <c r="C81" s="1">
        <v>-0.16</v>
      </c>
      <c r="D81" s="1">
        <v>3.35</v>
      </c>
      <c r="E81" s="2">
        <f t="shared" si="11"/>
        <v>3.35</v>
      </c>
      <c r="F81" s="2">
        <f t="shared" si="12"/>
      </c>
      <c r="H81" s="2">
        <f t="shared" si="13"/>
        <v>3.35</v>
      </c>
      <c r="I81" s="2">
        <f t="shared" si="14"/>
      </c>
      <c r="K81" s="2">
        <f t="shared" si="15"/>
        <v>3.35</v>
      </c>
      <c r="L81" s="2">
        <f t="shared" si="16"/>
      </c>
      <c r="N81" s="2">
        <f t="shared" si="17"/>
        <v>3.35</v>
      </c>
      <c r="O81" s="2">
        <f t="shared" si="18"/>
      </c>
      <c r="Q81" s="2">
        <f t="shared" si="19"/>
        <v>3.35</v>
      </c>
      <c r="R81" s="2">
        <f t="shared" si="10"/>
      </c>
    </row>
    <row r="82" spans="1:18" ht="15">
      <c r="A82" s="1">
        <v>930</v>
      </c>
      <c r="B82" s="1">
        <v>200.6</v>
      </c>
      <c r="C82" s="1">
        <v>0.05</v>
      </c>
      <c r="D82" s="1">
        <v>3.28</v>
      </c>
      <c r="E82" s="2">
        <f t="shared" si="11"/>
        <v>3.28</v>
      </c>
      <c r="F82" s="2">
        <f t="shared" si="12"/>
      </c>
      <c r="H82" s="2">
        <f t="shared" si="13"/>
        <v>3.28</v>
      </c>
      <c r="I82" s="2">
        <f t="shared" si="14"/>
      </c>
      <c r="K82" s="2">
        <f t="shared" si="15"/>
        <v>3.28</v>
      </c>
      <c r="L82" s="2">
        <f t="shared" si="16"/>
      </c>
      <c r="N82" s="2">
        <f t="shared" si="17"/>
        <v>3.28</v>
      </c>
      <c r="O82" s="2">
        <f t="shared" si="18"/>
      </c>
      <c r="Q82" s="2">
        <f t="shared" si="19"/>
        <v>3.28</v>
      </c>
      <c r="R82" s="2">
        <f t="shared" si="10"/>
      </c>
    </row>
    <row r="83" spans="1:18" ht="15">
      <c r="A83" s="1">
        <v>940</v>
      </c>
      <c r="B83" s="1">
        <v>204.2</v>
      </c>
      <c r="C83" s="1">
        <v>0.48</v>
      </c>
      <c r="D83" s="1">
        <v>3.06</v>
      </c>
      <c r="E83" s="2">
        <f t="shared" si="11"/>
        <v>3.06</v>
      </c>
      <c r="F83" s="2">
        <f t="shared" si="12"/>
      </c>
      <c r="H83" s="2">
        <f t="shared" si="13"/>
        <v>3.06</v>
      </c>
      <c r="I83" s="2">
        <f t="shared" si="14"/>
      </c>
      <c r="K83" s="2">
        <f t="shared" si="15"/>
        <v>3.06</v>
      </c>
      <c r="L83" s="2">
        <f t="shared" si="16"/>
      </c>
      <c r="N83" s="2">
        <f t="shared" si="17"/>
        <v>3.06</v>
      </c>
      <c r="O83" s="2">
        <f t="shared" si="18"/>
      </c>
      <c r="Q83" s="2">
        <f t="shared" si="19"/>
        <v>3.06</v>
      </c>
      <c r="R83" s="2">
        <f t="shared" si="10"/>
      </c>
    </row>
    <row r="84" spans="1:18" ht="15">
      <c r="A84" s="1">
        <v>970</v>
      </c>
      <c r="B84" s="1">
        <v>211</v>
      </c>
      <c r="C84" s="1">
        <v>0.39</v>
      </c>
      <c r="D84" s="1">
        <v>3.24</v>
      </c>
      <c r="E84" s="2">
        <f t="shared" si="11"/>
        <v>3.24</v>
      </c>
      <c r="F84" s="2">
        <f t="shared" si="12"/>
      </c>
      <c r="H84" s="2">
        <f t="shared" si="13"/>
        <v>3.24</v>
      </c>
      <c r="I84" s="2">
        <f t="shared" si="14"/>
      </c>
      <c r="K84" s="2">
        <f t="shared" si="15"/>
        <v>3.24</v>
      </c>
      <c r="L84" s="2">
        <f t="shared" si="16"/>
      </c>
      <c r="N84" s="2">
        <f t="shared" si="17"/>
        <v>3.24</v>
      </c>
      <c r="O84" s="2">
        <f t="shared" si="18"/>
      </c>
      <c r="Q84" s="2">
        <f t="shared" si="19"/>
        <v>3.24</v>
      </c>
      <c r="R84" s="2">
        <f t="shared" si="10"/>
      </c>
    </row>
    <row r="85" spans="1:18" ht="15">
      <c r="A85" s="1">
        <v>980</v>
      </c>
      <c r="B85" s="1">
        <v>212.5</v>
      </c>
      <c r="C85" s="1">
        <v>0.25</v>
      </c>
      <c r="D85" s="1">
        <v>3.33</v>
      </c>
      <c r="E85" s="2">
        <f t="shared" si="11"/>
        <v>3.33</v>
      </c>
      <c r="F85" s="2">
        <f t="shared" si="12"/>
      </c>
      <c r="H85" s="2">
        <f t="shared" si="13"/>
        <v>3.33</v>
      </c>
      <c r="I85" s="2">
        <f t="shared" si="14"/>
      </c>
      <c r="K85" s="2">
        <f t="shared" si="15"/>
        <v>3.33</v>
      </c>
      <c r="L85" s="2">
        <f t="shared" si="16"/>
      </c>
      <c r="N85" s="2">
        <f t="shared" si="17"/>
        <v>3.33</v>
      </c>
      <c r="O85" s="2">
        <f t="shared" si="18"/>
      </c>
      <c r="Q85" s="2">
        <f t="shared" si="19"/>
        <v>3.33</v>
      </c>
      <c r="R85" s="2">
        <f t="shared" si="10"/>
      </c>
    </row>
    <row r="86" spans="1:18" ht="15">
      <c r="A86" s="1">
        <v>990</v>
      </c>
      <c r="B86" s="1">
        <v>214</v>
      </c>
      <c r="C86" s="1">
        <v>0.49</v>
      </c>
      <c r="D86" s="1">
        <v>3.13</v>
      </c>
      <c r="E86" s="2">
        <f t="shared" si="11"/>
        <v>3.13</v>
      </c>
      <c r="F86" s="2">
        <f t="shared" si="12"/>
      </c>
      <c r="H86" s="2">
        <f t="shared" si="13"/>
        <v>3.13</v>
      </c>
      <c r="I86" s="2">
        <f t="shared" si="14"/>
      </c>
      <c r="K86" s="2">
        <f t="shared" si="15"/>
        <v>3.13</v>
      </c>
      <c r="L86" s="2">
        <f t="shared" si="16"/>
      </c>
      <c r="N86" s="2">
        <f t="shared" si="17"/>
        <v>3.13</v>
      </c>
      <c r="O86" s="2">
        <f t="shared" si="18"/>
      </c>
      <c r="Q86" s="2">
        <f t="shared" si="19"/>
        <v>3.13</v>
      </c>
      <c r="R86" s="2">
        <f t="shared" si="10"/>
      </c>
    </row>
    <row r="87" spans="1:18" ht="15">
      <c r="A87" s="1">
        <v>1000</v>
      </c>
      <c r="B87" s="1">
        <v>215.5</v>
      </c>
      <c r="C87" s="1">
        <v>0.8</v>
      </c>
      <c r="D87" s="1">
        <v>3.03</v>
      </c>
      <c r="E87" s="2">
        <f t="shared" si="11"/>
        <v>3.03</v>
      </c>
      <c r="F87" s="2">
        <f t="shared" si="12"/>
      </c>
      <c r="H87" s="2">
        <f t="shared" si="13"/>
        <v>3.03</v>
      </c>
      <c r="I87" s="2">
        <f t="shared" si="14"/>
      </c>
      <c r="K87" s="2">
        <f t="shared" si="15"/>
        <v>3.03</v>
      </c>
      <c r="L87" s="2">
        <f t="shared" si="16"/>
      </c>
      <c r="N87" s="2">
        <f t="shared" si="17"/>
        <v>3.03</v>
      </c>
      <c r="O87" s="2">
        <f t="shared" si="18"/>
      </c>
      <c r="Q87" s="2">
        <f t="shared" si="19"/>
        <v>3.03</v>
      </c>
      <c r="R87" s="2">
        <f t="shared" si="10"/>
      </c>
    </row>
    <row r="88" spans="1:18" ht="15">
      <c r="A88" s="1">
        <v>1010</v>
      </c>
      <c r="B88" s="1">
        <v>217.25</v>
      </c>
      <c r="C88" s="1">
        <v>0.42</v>
      </c>
      <c r="D88" s="1">
        <v>3.31</v>
      </c>
      <c r="E88" s="2">
        <f t="shared" si="11"/>
        <v>3.31</v>
      </c>
      <c r="F88" s="2">
        <f t="shared" si="12"/>
      </c>
      <c r="H88" s="2">
        <f t="shared" si="13"/>
        <v>3.31</v>
      </c>
      <c r="I88" s="2">
        <f t="shared" si="14"/>
      </c>
      <c r="K88" s="2">
        <f t="shared" si="15"/>
        <v>3.31</v>
      </c>
      <c r="L88" s="2">
        <f t="shared" si="16"/>
      </c>
      <c r="N88" s="2">
        <f t="shared" si="17"/>
        <v>3.31</v>
      </c>
      <c r="O88" s="2">
        <f t="shared" si="18"/>
      </c>
      <c r="Q88" s="2">
        <f t="shared" si="19"/>
        <v>3.31</v>
      </c>
      <c r="R88" s="2">
        <f t="shared" si="10"/>
      </c>
    </row>
    <row r="89" spans="1:18" ht="15">
      <c r="A89" s="1">
        <v>1020</v>
      </c>
      <c r="B89" s="1">
        <v>219</v>
      </c>
      <c r="C89" s="1">
        <v>0.31</v>
      </c>
      <c r="D89" s="1">
        <v>2.84</v>
      </c>
      <c r="E89" s="2">
        <f t="shared" si="11"/>
        <v>2.84</v>
      </c>
      <c r="F89" s="2">
        <f t="shared" si="12"/>
      </c>
      <c r="H89" s="2">
        <f t="shared" si="13"/>
        <v>2.84</v>
      </c>
      <c r="I89" s="2">
        <f t="shared" si="14"/>
      </c>
      <c r="K89" s="2">
        <f t="shared" si="15"/>
        <v>2.84</v>
      </c>
      <c r="L89" s="2">
        <f t="shared" si="16"/>
      </c>
      <c r="N89" s="2">
        <f t="shared" si="17"/>
        <v>2.84</v>
      </c>
      <c r="O89" s="2">
        <f t="shared" si="18"/>
      </c>
      <c r="Q89" s="2">
        <f t="shared" si="19"/>
        <v>2.84</v>
      </c>
      <c r="R89" s="2">
        <f t="shared" si="10"/>
      </c>
    </row>
    <row r="90" spans="1:18" ht="15">
      <c r="A90" s="1">
        <v>1030</v>
      </c>
      <c r="B90" s="1">
        <v>220.75</v>
      </c>
      <c r="C90" s="1">
        <v>0.01</v>
      </c>
      <c r="D90" s="1">
        <v>3.59</v>
      </c>
      <c r="E90" s="2">
        <f t="shared" si="11"/>
        <v>3.59</v>
      </c>
      <c r="F90" s="2">
        <f t="shared" si="12"/>
      </c>
      <c r="H90" s="2">
        <f t="shared" si="13"/>
        <v>3.59</v>
      </c>
      <c r="I90" s="2">
        <f t="shared" si="14"/>
      </c>
      <c r="K90" s="2">
        <f t="shared" si="15"/>
        <v>3.59</v>
      </c>
      <c r="L90" s="2">
        <f t="shared" si="16"/>
      </c>
      <c r="N90" s="2">
        <f t="shared" si="17"/>
        <v>3.59</v>
      </c>
      <c r="O90" s="2">
        <f t="shared" si="18"/>
      </c>
      <c r="Q90" s="2">
        <f t="shared" si="19"/>
        <v>3.59</v>
      </c>
      <c r="R90" s="2">
        <f t="shared" si="10"/>
      </c>
    </row>
    <row r="91" spans="1:18" ht="15">
      <c r="A91" s="1">
        <v>1040</v>
      </c>
      <c r="B91" s="1">
        <v>222.5</v>
      </c>
      <c r="C91" s="1">
        <v>0.04</v>
      </c>
      <c r="D91" s="1">
        <v>3.85</v>
      </c>
      <c r="E91" s="2">
        <f t="shared" si="11"/>
        <v>3.85</v>
      </c>
      <c r="F91" s="2">
        <f t="shared" si="12"/>
      </c>
      <c r="H91" s="2">
        <f t="shared" si="13"/>
        <v>3.85</v>
      </c>
      <c r="I91" s="2">
        <f t="shared" si="14"/>
      </c>
      <c r="K91" s="2">
        <f t="shared" si="15"/>
        <v>3.85</v>
      </c>
      <c r="L91" s="2">
        <f t="shared" si="16"/>
      </c>
      <c r="N91" s="2">
        <f t="shared" si="17"/>
        <v>3.85</v>
      </c>
      <c r="O91" s="2">
        <f t="shared" si="18"/>
      </c>
      <c r="Q91" s="2">
        <f t="shared" si="19"/>
        <v>3.85</v>
      </c>
      <c r="R91" s="2">
        <f t="shared" si="10"/>
      </c>
    </row>
    <row r="92" spans="1:18" ht="15">
      <c r="A92" s="1">
        <v>1050</v>
      </c>
      <c r="B92" s="1">
        <v>224.25</v>
      </c>
      <c r="C92" s="1">
        <v>0.21</v>
      </c>
      <c r="D92" s="1">
        <v>3.82</v>
      </c>
      <c r="E92" s="2">
        <f t="shared" si="11"/>
        <v>3.82</v>
      </c>
      <c r="F92" s="2">
        <f t="shared" si="12"/>
      </c>
      <c r="H92" s="2">
        <f t="shared" si="13"/>
        <v>3.82</v>
      </c>
      <c r="I92" s="2">
        <f t="shared" si="14"/>
      </c>
      <c r="K92" s="2">
        <f t="shared" si="15"/>
        <v>3.82</v>
      </c>
      <c r="L92" s="2">
        <f t="shared" si="16"/>
      </c>
      <c r="N92" s="2">
        <f t="shared" si="17"/>
        <v>3.82</v>
      </c>
      <c r="O92" s="2">
        <f t="shared" si="18"/>
      </c>
      <c r="Q92" s="2">
        <f t="shared" si="19"/>
        <v>3.82</v>
      </c>
      <c r="R92" s="2">
        <f t="shared" si="10"/>
      </c>
    </row>
    <row r="93" spans="1:18" ht="15">
      <c r="A93" s="1">
        <v>1060</v>
      </c>
      <c r="B93" s="1">
        <v>226</v>
      </c>
      <c r="C93" s="1">
        <v>-0.13</v>
      </c>
      <c r="D93" s="1">
        <v>3.63</v>
      </c>
      <c r="E93" s="2">
        <f t="shared" si="11"/>
        <v>3.63</v>
      </c>
      <c r="F93" s="2">
        <f t="shared" si="12"/>
      </c>
      <c r="H93" s="2">
        <f t="shared" si="13"/>
        <v>3.63</v>
      </c>
      <c r="I93" s="2">
        <f t="shared" si="14"/>
      </c>
      <c r="K93" s="2">
        <f t="shared" si="15"/>
        <v>3.63</v>
      </c>
      <c r="L93" s="2">
        <f t="shared" si="16"/>
      </c>
      <c r="N93" s="2">
        <f t="shared" si="17"/>
        <v>3.63</v>
      </c>
      <c r="O93" s="2">
        <f t="shared" si="18"/>
      </c>
      <c r="Q93" s="2">
        <f t="shared" si="19"/>
        <v>3.63</v>
      </c>
      <c r="R93" s="2">
        <f t="shared" si="10"/>
      </c>
    </row>
    <row r="94" spans="1:18" ht="15">
      <c r="A94" s="1">
        <v>1080</v>
      </c>
      <c r="B94" s="1">
        <v>232</v>
      </c>
      <c r="C94" s="1">
        <v>-0.12</v>
      </c>
      <c r="D94" s="1">
        <v>3.66</v>
      </c>
      <c r="E94" s="2">
        <f t="shared" si="11"/>
        <v>3.66</v>
      </c>
      <c r="F94" s="2">
        <f t="shared" si="12"/>
      </c>
      <c r="H94" s="2">
        <f t="shared" si="13"/>
        <v>3.66</v>
      </c>
      <c r="I94" s="2">
        <f t="shared" si="14"/>
      </c>
      <c r="K94" s="2">
        <f t="shared" si="15"/>
        <v>3.66</v>
      </c>
      <c r="L94" s="2">
        <f t="shared" si="16"/>
      </c>
      <c r="N94" s="2">
        <f t="shared" si="17"/>
        <v>3.66</v>
      </c>
      <c r="O94" s="2">
        <f t="shared" si="18"/>
      </c>
      <c r="Q94" s="2">
        <f t="shared" si="19"/>
        <v>3.66</v>
      </c>
      <c r="R94" s="2">
        <f t="shared" si="10"/>
      </c>
    </row>
    <row r="95" spans="1:18" ht="15">
      <c r="A95" s="1">
        <v>1090</v>
      </c>
      <c r="B95" s="1">
        <v>235</v>
      </c>
      <c r="C95" s="1">
        <v>-0.21</v>
      </c>
      <c r="D95" s="1">
        <v>3.36</v>
      </c>
      <c r="E95" s="2">
        <f t="shared" si="11"/>
        <v>3.36</v>
      </c>
      <c r="F95" s="2">
        <f t="shared" si="12"/>
      </c>
      <c r="H95" s="2">
        <f t="shared" si="13"/>
        <v>3.36</v>
      </c>
      <c r="I95" s="2">
        <f t="shared" si="14"/>
      </c>
      <c r="K95" s="2">
        <f t="shared" si="15"/>
        <v>3.36</v>
      </c>
      <c r="L95" s="2">
        <f t="shared" si="16"/>
      </c>
      <c r="N95" s="2">
        <f t="shared" si="17"/>
        <v>3.36</v>
      </c>
      <c r="O95" s="2">
        <f t="shared" si="18"/>
      </c>
      <c r="Q95" s="2">
        <f t="shared" si="19"/>
        <v>3.36</v>
      </c>
      <c r="R95" s="2">
        <f t="shared" si="10"/>
      </c>
    </row>
    <row r="96" spans="1:18" ht="15">
      <c r="A96" s="1">
        <v>1100</v>
      </c>
      <c r="B96" s="1">
        <v>238</v>
      </c>
      <c r="C96" s="1">
        <v>0.72</v>
      </c>
      <c r="D96" s="1">
        <v>3.16</v>
      </c>
      <c r="E96" s="2">
        <f t="shared" si="11"/>
        <v>3.16</v>
      </c>
      <c r="F96" s="2">
        <f t="shared" si="12"/>
      </c>
      <c r="H96" s="2">
        <f t="shared" si="13"/>
        <v>3.16</v>
      </c>
      <c r="I96" s="2">
        <f t="shared" si="14"/>
      </c>
      <c r="K96" s="2">
        <f t="shared" si="15"/>
        <v>3.16</v>
      </c>
      <c r="L96" s="2">
        <f t="shared" si="16"/>
      </c>
      <c r="N96" s="2">
        <f t="shared" si="17"/>
        <v>3.16</v>
      </c>
      <c r="O96" s="2">
        <f t="shared" si="18"/>
      </c>
      <c r="Q96" s="2">
        <f t="shared" si="19"/>
        <v>3.16</v>
      </c>
      <c r="R96" s="2">
        <f t="shared" si="10"/>
      </c>
    </row>
    <row r="97" spans="1:18" ht="15">
      <c r="A97" s="1">
        <v>1110</v>
      </c>
      <c r="B97" s="1">
        <v>241</v>
      </c>
      <c r="C97" s="1">
        <v>0.74</v>
      </c>
      <c r="D97" s="1">
        <v>2.88</v>
      </c>
      <c r="E97" s="2">
        <f t="shared" si="11"/>
        <v>2.88</v>
      </c>
      <c r="F97" s="2">
        <f t="shared" si="12"/>
      </c>
      <c r="H97" s="2">
        <f t="shared" si="13"/>
        <v>2.88</v>
      </c>
      <c r="I97" s="2">
        <f t="shared" si="14"/>
      </c>
      <c r="K97" s="2">
        <f t="shared" si="15"/>
        <v>2.88</v>
      </c>
      <c r="L97" s="2">
        <f t="shared" si="16"/>
      </c>
      <c r="N97" s="2">
        <f t="shared" si="17"/>
        <v>2.88</v>
      </c>
      <c r="O97" s="2">
        <f t="shared" si="18"/>
      </c>
      <c r="Q97" s="2">
        <f t="shared" si="19"/>
        <v>2.88</v>
      </c>
      <c r="R97" s="2">
        <f t="shared" si="10"/>
      </c>
    </row>
    <row r="98" spans="1:18" ht="15">
      <c r="A98" s="1">
        <v>1120</v>
      </c>
      <c r="B98" s="1">
        <v>242.32</v>
      </c>
      <c r="C98" s="1">
        <v>-0.24</v>
      </c>
      <c r="D98" s="1">
        <v>3.55</v>
      </c>
      <c r="E98" s="2">
        <f t="shared" si="11"/>
        <v>3.55</v>
      </c>
      <c r="F98" s="2">
        <f t="shared" si="12"/>
      </c>
      <c r="H98" s="2">
        <f t="shared" si="13"/>
        <v>3.55</v>
      </c>
      <c r="I98" s="2">
        <f t="shared" si="14"/>
      </c>
      <c r="K98" s="2">
        <f t="shared" si="15"/>
        <v>3.55</v>
      </c>
      <c r="L98" s="2">
        <f t="shared" si="16"/>
      </c>
      <c r="N98" s="2">
        <f t="shared" si="17"/>
        <v>3.55</v>
      </c>
      <c r="O98" s="2">
        <f t="shared" si="18"/>
      </c>
      <c r="Q98" s="2">
        <f t="shared" si="19"/>
        <v>3.55</v>
      </c>
      <c r="R98" s="2">
        <f t="shared" si="10"/>
      </c>
    </row>
    <row r="99" spans="1:18" ht="15">
      <c r="A99" s="1">
        <v>1130</v>
      </c>
      <c r="B99" s="1">
        <v>243.64</v>
      </c>
      <c r="C99" s="1">
        <v>0.14</v>
      </c>
      <c r="D99" s="1">
        <v>3.45</v>
      </c>
      <c r="E99" s="2">
        <f t="shared" si="11"/>
        <v>3.45</v>
      </c>
      <c r="F99" s="2">
        <f t="shared" si="12"/>
      </c>
      <c r="H99" s="2">
        <f t="shared" si="13"/>
        <v>3.45</v>
      </c>
      <c r="I99" s="2">
        <f t="shared" si="14"/>
      </c>
      <c r="K99" s="2">
        <f t="shared" si="15"/>
        <v>3.45</v>
      </c>
      <c r="L99" s="2">
        <f t="shared" si="16"/>
      </c>
      <c r="N99" s="2">
        <f t="shared" si="17"/>
        <v>3.45</v>
      </c>
      <c r="O99" s="2">
        <f t="shared" si="18"/>
      </c>
      <c r="Q99" s="2">
        <f t="shared" si="19"/>
        <v>3.45</v>
      </c>
      <c r="R99" s="2">
        <f t="shared" si="10"/>
      </c>
    </row>
    <row r="100" spans="1:18" ht="15">
      <c r="A100" s="1">
        <v>1140</v>
      </c>
      <c r="B100" s="1">
        <v>244.8</v>
      </c>
      <c r="C100" s="1">
        <v>0.17</v>
      </c>
      <c r="D100" s="1">
        <v>3.85</v>
      </c>
      <c r="E100" s="2">
        <f t="shared" si="11"/>
        <v>3.85</v>
      </c>
      <c r="F100" s="2">
        <f t="shared" si="12"/>
      </c>
      <c r="H100" s="2">
        <f t="shared" si="13"/>
        <v>3.85</v>
      </c>
      <c r="I100" s="2">
        <f t="shared" si="14"/>
      </c>
      <c r="K100" s="2">
        <f t="shared" si="15"/>
        <v>3.85</v>
      </c>
      <c r="L100" s="2">
        <f t="shared" si="16"/>
      </c>
      <c r="N100" s="2">
        <f t="shared" si="17"/>
        <v>3.85</v>
      </c>
      <c r="O100" s="2">
        <f t="shared" si="18"/>
      </c>
      <c r="Q100" s="2">
        <f t="shared" si="19"/>
        <v>3.85</v>
      </c>
      <c r="R100" s="2">
        <f t="shared" si="10"/>
      </c>
    </row>
    <row r="101" spans="1:18" ht="15">
      <c r="A101" s="1">
        <v>1150</v>
      </c>
      <c r="B101" s="1">
        <v>246.28</v>
      </c>
      <c r="C101" s="1">
        <v>-0.21</v>
      </c>
      <c r="D101" s="1">
        <v>3.94</v>
      </c>
      <c r="E101" s="2">
        <f t="shared" si="11"/>
        <v>3.94</v>
      </c>
      <c r="F101" s="2">
        <f t="shared" si="12"/>
      </c>
      <c r="H101" s="2">
        <f t="shared" si="13"/>
        <v>3.94</v>
      </c>
      <c r="I101" s="2">
        <f t="shared" si="14"/>
      </c>
      <c r="K101" s="2">
        <f t="shared" si="15"/>
        <v>3.94</v>
      </c>
      <c r="L101" s="2">
        <f t="shared" si="16"/>
      </c>
      <c r="N101" s="2">
        <f t="shared" si="17"/>
        <v>3.94</v>
      </c>
      <c r="O101" s="2">
        <f t="shared" si="18"/>
      </c>
      <c r="Q101" s="2">
        <f t="shared" si="19"/>
        <v>3.94</v>
      </c>
      <c r="R101" s="2">
        <f t="shared" si="10"/>
      </c>
    </row>
    <row r="102" spans="1:18" ht="15">
      <c r="A102" s="1">
        <v>1160</v>
      </c>
      <c r="B102" s="1">
        <v>247.6</v>
      </c>
      <c r="C102" s="1">
        <v>-0.35</v>
      </c>
      <c r="D102" s="1">
        <v>4.14</v>
      </c>
      <c r="E102" s="2">
        <f t="shared" si="11"/>
        <v>4.14</v>
      </c>
      <c r="F102" s="2">
        <f t="shared" si="12"/>
      </c>
      <c r="H102" s="2">
        <f t="shared" si="13"/>
        <v>4.14</v>
      </c>
      <c r="I102" s="2">
        <f t="shared" si="14"/>
      </c>
      <c r="K102" s="2">
        <f t="shared" si="15"/>
        <v>4.14</v>
      </c>
      <c r="L102" s="2">
        <f t="shared" si="16"/>
      </c>
      <c r="N102" s="2">
        <f t="shared" si="17"/>
        <v>4.14</v>
      </c>
      <c r="O102" s="2">
        <f t="shared" si="18"/>
      </c>
      <c r="Q102" s="2">
        <f t="shared" si="19"/>
        <v>4.14</v>
      </c>
      <c r="R102" s="2">
        <f t="shared" si="10"/>
      </c>
    </row>
    <row r="103" spans="1:18" ht="15">
      <c r="A103" s="1">
        <v>1170</v>
      </c>
      <c r="B103" s="1">
        <v>249.05</v>
      </c>
      <c r="C103" s="1">
        <v>-0.08</v>
      </c>
      <c r="D103" s="1">
        <v>3.98</v>
      </c>
      <c r="E103" s="2">
        <f t="shared" si="11"/>
        <v>3.98</v>
      </c>
      <c r="F103" s="2">
        <f t="shared" si="12"/>
      </c>
      <c r="H103" s="2">
        <f t="shared" si="13"/>
        <v>3.98</v>
      </c>
      <c r="I103" s="2">
        <f t="shared" si="14"/>
      </c>
      <c r="K103" s="2">
        <f t="shared" si="15"/>
        <v>3.98</v>
      </c>
      <c r="L103" s="2">
        <f t="shared" si="16"/>
      </c>
      <c r="N103" s="2">
        <f t="shared" si="17"/>
        <v>3.98</v>
      </c>
      <c r="O103" s="2">
        <f t="shared" si="18"/>
      </c>
      <c r="Q103" s="2">
        <f t="shared" si="19"/>
        <v>3.98</v>
      </c>
      <c r="R103" s="2">
        <f t="shared" si="10"/>
      </c>
    </row>
    <row r="104" spans="1:18" ht="15">
      <c r="A104" s="1">
        <v>1180</v>
      </c>
      <c r="B104" s="1">
        <v>250.5</v>
      </c>
      <c r="C104" s="1">
        <v>-0.19</v>
      </c>
      <c r="D104" s="1">
        <v>4.19</v>
      </c>
      <c r="E104" s="2">
        <f t="shared" si="11"/>
        <v>4.19</v>
      </c>
      <c r="F104" s="2">
        <f t="shared" si="12"/>
      </c>
      <c r="H104" s="2">
        <f t="shared" si="13"/>
        <v>4.19</v>
      </c>
      <c r="I104" s="2">
        <f t="shared" si="14"/>
      </c>
      <c r="K104" s="2">
        <f t="shared" si="15"/>
        <v>4.19</v>
      </c>
      <c r="L104" s="2">
        <f t="shared" si="16"/>
      </c>
      <c r="N104" s="2">
        <f t="shared" si="17"/>
        <v>4.19</v>
      </c>
      <c r="O104" s="2">
        <f t="shared" si="18"/>
      </c>
      <c r="Q104" s="2">
        <f t="shared" si="19"/>
        <v>4.19</v>
      </c>
      <c r="R104" s="2">
        <f t="shared" si="10"/>
      </c>
    </row>
    <row r="105" spans="1:18" ht="15">
      <c r="A105" s="1">
        <v>1190</v>
      </c>
      <c r="B105" s="1">
        <v>251.95</v>
      </c>
      <c r="C105" s="1">
        <v>-0.44</v>
      </c>
      <c r="D105" s="1">
        <v>4.11</v>
      </c>
      <c r="E105" s="2">
        <f t="shared" si="11"/>
        <v>4.11</v>
      </c>
      <c r="F105" s="2">
        <f t="shared" si="12"/>
      </c>
      <c r="H105" s="2">
        <f t="shared" si="13"/>
        <v>4.11</v>
      </c>
      <c r="I105" s="2">
        <f t="shared" si="14"/>
      </c>
      <c r="K105" s="2">
        <f t="shared" si="15"/>
        <v>4.11</v>
      </c>
      <c r="L105" s="2">
        <f t="shared" si="16"/>
      </c>
      <c r="N105" s="2">
        <f t="shared" si="17"/>
        <v>4.11</v>
      </c>
      <c r="O105" s="2">
        <f t="shared" si="18"/>
      </c>
      <c r="Q105" s="2">
        <f t="shared" si="19"/>
        <v>4.11</v>
      </c>
      <c r="R105" s="2">
        <f t="shared" si="10"/>
      </c>
    </row>
    <row r="106" spans="1:18" ht="15">
      <c r="A106" s="1">
        <v>1200</v>
      </c>
      <c r="B106" s="1">
        <v>253.4</v>
      </c>
      <c r="C106" s="1">
        <v>-0.81</v>
      </c>
      <c r="D106" s="1">
        <v>4.01</v>
      </c>
      <c r="E106" s="2">
        <f t="shared" si="11"/>
        <v>4.01</v>
      </c>
      <c r="F106" s="2">
        <f t="shared" si="12"/>
      </c>
      <c r="H106" s="2">
        <f t="shared" si="13"/>
        <v>4.01</v>
      </c>
      <c r="I106" s="2">
        <f t="shared" si="14"/>
      </c>
      <c r="K106" s="2">
        <f t="shared" si="15"/>
        <v>4.01</v>
      </c>
      <c r="L106" s="2">
        <f t="shared" si="16"/>
      </c>
      <c r="N106" s="2">
        <f t="shared" si="17"/>
        <v>4.01</v>
      </c>
      <c r="O106" s="2">
        <f t="shared" si="18"/>
      </c>
      <c r="Q106" s="2">
        <f t="shared" si="19"/>
        <v>4.01</v>
      </c>
      <c r="R106" s="2">
        <f t="shared" si="10"/>
      </c>
    </row>
    <row r="107" spans="1:18" ht="15">
      <c r="A107" s="1">
        <v>1210</v>
      </c>
      <c r="B107" s="1">
        <v>254.97</v>
      </c>
      <c r="C107" s="1">
        <v>0.16</v>
      </c>
      <c r="D107" s="1">
        <v>4.05</v>
      </c>
      <c r="E107" s="2">
        <f t="shared" si="11"/>
        <v>4.05</v>
      </c>
      <c r="F107" s="2">
        <f t="shared" si="12"/>
      </c>
      <c r="H107" s="2">
        <f t="shared" si="13"/>
        <v>4.05</v>
      </c>
      <c r="I107" s="2">
        <f t="shared" si="14"/>
      </c>
      <c r="K107" s="2">
        <f t="shared" si="15"/>
        <v>4.05</v>
      </c>
      <c r="L107" s="2">
        <f t="shared" si="16"/>
      </c>
      <c r="N107" s="2">
        <f t="shared" si="17"/>
        <v>4.05</v>
      </c>
      <c r="O107" s="2">
        <f t="shared" si="18"/>
      </c>
      <c r="Q107" s="2">
        <f t="shared" si="19"/>
        <v>4.05</v>
      </c>
      <c r="R107" s="2">
        <f t="shared" si="10"/>
      </c>
    </row>
    <row r="108" spans="1:18" ht="15">
      <c r="A108" s="1">
        <v>1220</v>
      </c>
      <c r="B108" s="1">
        <v>256.7</v>
      </c>
      <c r="C108" s="1">
        <v>-0.18</v>
      </c>
      <c r="D108" s="1">
        <v>3.83</v>
      </c>
      <c r="E108" s="2">
        <f t="shared" si="11"/>
        <v>3.83</v>
      </c>
      <c r="F108" s="2">
        <f t="shared" si="12"/>
      </c>
      <c r="H108" s="2">
        <f t="shared" si="13"/>
        <v>3.83</v>
      </c>
      <c r="I108" s="2">
        <f t="shared" si="14"/>
      </c>
      <c r="K108" s="2">
        <f t="shared" si="15"/>
        <v>3.83</v>
      </c>
      <c r="L108" s="2">
        <f t="shared" si="16"/>
      </c>
      <c r="N108" s="2">
        <f t="shared" si="17"/>
        <v>3.83</v>
      </c>
      <c r="O108" s="2">
        <f t="shared" si="18"/>
      </c>
      <c r="Q108" s="2">
        <f t="shared" si="19"/>
        <v>3.83</v>
      </c>
      <c r="R108" s="2">
        <f t="shared" si="10"/>
      </c>
    </row>
    <row r="109" spans="1:18" ht="15">
      <c r="A109" s="1">
        <v>1240</v>
      </c>
      <c r="B109" s="1">
        <v>259.67</v>
      </c>
      <c r="C109" s="1">
        <v>-0.21</v>
      </c>
      <c r="D109" s="1">
        <v>4.04</v>
      </c>
      <c r="E109" s="2">
        <f t="shared" si="11"/>
        <v>4.04</v>
      </c>
      <c r="F109" s="2">
        <f t="shared" si="12"/>
      </c>
      <c r="H109" s="2">
        <f t="shared" si="13"/>
        <v>4.04</v>
      </c>
      <c r="I109" s="2">
        <f t="shared" si="14"/>
      </c>
      <c r="K109" s="2">
        <f t="shared" si="15"/>
        <v>4.04</v>
      </c>
      <c r="L109" s="2">
        <f t="shared" si="16"/>
      </c>
      <c r="N109" s="2">
        <f t="shared" si="17"/>
        <v>4.04</v>
      </c>
      <c r="O109" s="2">
        <f t="shared" si="18"/>
      </c>
      <c r="Q109" s="2">
        <f t="shared" si="19"/>
        <v>4.04</v>
      </c>
      <c r="R109" s="2">
        <f t="shared" si="10"/>
      </c>
    </row>
    <row r="110" spans="1:18" ht="15">
      <c r="A110" s="1">
        <v>1260</v>
      </c>
      <c r="B110" s="1">
        <v>262.8</v>
      </c>
      <c r="C110" s="1">
        <v>-0.77</v>
      </c>
      <c r="D110" s="1">
        <v>4.09</v>
      </c>
      <c r="E110" s="2">
        <f t="shared" si="11"/>
        <v>4.09</v>
      </c>
      <c r="F110" s="2">
        <f t="shared" si="12"/>
      </c>
      <c r="H110" s="2">
        <f t="shared" si="13"/>
        <v>4.09</v>
      </c>
      <c r="I110" s="2">
        <f t="shared" si="14"/>
      </c>
      <c r="K110" s="2">
        <f t="shared" si="15"/>
        <v>4.09</v>
      </c>
      <c r="L110" s="2">
        <f t="shared" si="16"/>
      </c>
      <c r="N110" s="2">
        <f t="shared" si="17"/>
        <v>4.09</v>
      </c>
      <c r="O110" s="2">
        <f t="shared" si="18"/>
      </c>
      <c r="Q110" s="2">
        <f t="shared" si="19"/>
        <v>4.09</v>
      </c>
      <c r="R110" s="2">
        <f t="shared" si="10"/>
      </c>
    </row>
    <row r="111" spans="1:18" ht="15">
      <c r="A111" s="1">
        <v>1270</v>
      </c>
      <c r="B111" s="1">
        <v>264.37</v>
      </c>
      <c r="C111" s="1">
        <v>-1.25</v>
      </c>
      <c r="D111" s="1">
        <v>4.1</v>
      </c>
      <c r="E111" s="2">
        <f t="shared" si="11"/>
        <v>4.1</v>
      </c>
      <c r="F111" s="2">
        <f t="shared" si="12"/>
      </c>
      <c r="H111" s="2">
        <f t="shared" si="13"/>
        <v>4.1</v>
      </c>
      <c r="I111" s="2">
        <f t="shared" si="14"/>
      </c>
      <c r="K111" s="2">
        <f t="shared" si="15"/>
        <v>4.1</v>
      </c>
      <c r="L111" s="2">
        <f t="shared" si="16"/>
      </c>
      <c r="N111" s="2">
        <f t="shared" si="17"/>
        <v>4.1</v>
      </c>
      <c r="O111" s="2">
        <f t="shared" si="18"/>
      </c>
      <c r="Q111" s="2">
        <f t="shared" si="19"/>
        <v>4.1</v>
      </c>
      <c r="R111" s="2">
        <f t="shared" si="10"/>
      </c>
    </row>
    <row r="112" spans="1:18" ht="15">
      <c r="A112" s="1">
        <v>1290</v>
      </c>
      <c r="B112" s="1">
        <v>269</v>
      </c>
      <c r="C112" s="1">
        <v>-0.69</v>
      </c>
      <c r="D112" s="1">
        <v>3.52</v>
      </c>
      <c r="E112" s="2">
        <f t="shared" si="11"/>
        <v>3.52</v>
      </c>
      <c r="F112" s="2">
        <f t="shared" si="12"/>
      </c>
      <c r="H112" s="2">
        <f t="shared" si="13"/>
        <v>3.52</v>
      </c>
      <c r="I112" s="2">
        <f t="shared" si="14"/>
      </c>
      <c r="K112" s="2">
        <f t="shared" si="15"/>
        <v>3.52</v>
      </c>
      <c r="L112" s="2">
        <f t="shared" si="16"/>
      </c>
      <c r="N112" s="2">
        <f t="shared" si="17"/>
        <v>3.52</v>
      </c>
      <c r="O112" s="2">
        <f t="shared" si="18"/>
      </c>
      <c r="Q112" s="2">
        <f t="shared" si="19"/>
        <v>3.52</v>
      </c>
      <c r="R112" s="2">
        <f t="shared" si="10"/>
      </c>
    </row>
    <row r="113" spans="1:18" ht="15">
      <c r="A113" s="1">
        <v>1300</v>
      </c>
      <c r="B113" s="1">
        <v>274.5</v>
      </c>
      <c r="C113" s="1">
        <v>-0.72</v>
      </c>
      <c r="D113" s="1">
        <v>3.98</v>
      </c>
      <c r="E113" s="2">
        <f t="shared" si="11"/>
        <v>3.98</v>
      </c>
      <c r="F113" s="2">
        <f t="shared" si="12"/>
      </c>
      <c r="H113" s="2">
        <f t="shared" si="13"/>
        <v>3.98</v>
      </c>
      <c r="I113" s="2">
        <f t="shared" si="14"/>
      </c>
      <c r="K113" s="2">
        <f t="shared" si="15"/>
        <v>3.98</v>
      </c>
      <c r="L113" s="2">
        <f t="shared" si="16"/>
      </c>
      <c r="N113" s="2">
        <f t="shared" si="17"/>
        <v>3.98</v>
      </c>
      <c r="O113" s="2">
        <f t="shared" si="18"/>
      </c>
      <c r="Q113" s="2">
        <f t="shared" si="19"/>
        <v>3.98</v>
      </c>
      <c r="R113" s="2">
        <f t="shared" si="10"/>
      </c>
    </row>
    <row r="114" spans="1:18" ht="15">
      <c r="A114" s="1">
        <v>1310</v>
      </c>
      <c r="B114" s="1">
        <v>281.4</v>
      </c>
      <c r="C114" s="1">
        <v>-0.66</v>
      </c>
      <c r="D114" s="1">
        <v>3.91</v>
      </c>
      <c r="E114" s="2">
        <f t="shared" si="11"/>
        <v>3.91</v>
      </c>
      <c r="F114" s="2">
        <f t="shared" si="12"/>
      </c>
      <c r="H114" s="2">
        <f t="shared" si="13"/>
        <v>3.91</v>
      </c>
      <c r="I114" s="2">
        <f t="shared" si="14"/>
      </c>
      <c r="K114" s="2">
        <f t="shared" si="15"/>
        <v>3.91</v>
      </c>
      <c r="L114" s="2">
        <f t="shared" si="16"/>
      </c>
      <c r="N114" s="2">
        <f t="shared" si="17"/>
        <v>3.91</v>
      </c>
      <c r="O114" s="2">
        <f t="shared" si="18"/>
      </c>
      <c r="Q114" s="2">
        <f t="shared" si="19"/>
        <v>3.91</v>
      </c>
      <c r="R114" s="2">
        <f t="shared" si="10"/>
      </c>
    </row>
    <row r="115" spans="1:18" ht="15">
      <c r="A115" s="1">
        <v>1320</v>
      </c>
      <c r="B115" s="1">
        <v>287.2</v>
      </c>
      <c r="C115" s="1">
        <v>-0.05</v>
      </c>
      <c r="D115" s="1">
        <v>3.79</v>
      </c>
      <c r="E115" s="2">
        <f t="shared" si="11"/>
        <v>3.79</v>
      </c>
      <c r="F115" s="2">
        <f t="shared" si="12"/>
      </c>
      <c r="H115" s="2">
        <f t="shared" si="13"/>
        <v>3.79</v>
      </c>
      <c r="I115" s="2">
        <f t="shared" si="14"/>
      </c>
      <c r="K115" s="2">
        <f t="shared" si="15"/>
        <v>3.79</v>
      </c>
      <c r="L115" s="2">
        <f t="shared" si="16"/>
      </c>
      <c r="N115" s="2">
        <f t="shared" si="17"/>
        <v>3.79</v>
      </c>
      <c r="O115" s="2">
        <f t="shared" si="18"/>
      </c>
      <c r="Q115" s="2">
        <f t="shared" si="19"/>
        <v>3.79</v>
      </c>
      <c r="R115" s="2">
        <f t="shared" si="10"/>
      </c>
    </row>
    <row r="116" spans="1:18" ht="15">
      <c r="A116" s="1">
        <v>1330</v>
      </c>
      <c r="B116" s="1">
        <v>290.5</v>
      </c>
      <c r="C116" s="1">
        <v>0.12</v>
      </c>
      <c r="D116" s="1">
        <v>3.6</v>
      </c>
      <c r="E116" s="2">
        <f t="shared" si="11"/>
        <v>3.6</v>
      </c>
      <c r="F116" s="2">
        <f t="shared" si="12"/>
      </c>
      <c r="H116" s="2">
        <f t="shared" si="13"/>
        <v>3.6</v>
      </c>
      <c r="I116" s="2">
        <f t="shared" si="14"/>
      </c>
      <c r="K116" s="2">
        <f t="shared" si="15"/>
        <v>3.6</v>
      </c>
      <c r="L116" s="2">
        <f t="shared" si="16"/>
      </c>
      <c r="N116" s="2">
        <f t="shared" si="17"/>
        <v>3.6</v>
      </c>
      <c r="O116" s="2">
        <f t="shared" si="18"/>
      </c>
      <c r="Q116" s="2">
        <f t="shared" si="19"/>
        <v>3.6</v>
      </c>
      <c r="R116" s="2">
        <f t="shared" si="10"/>
      </c>
    </row>
    <row r="117" spans="1:18" ht="15">
      <c r="A117" s="1">
        <v>1350</v>
      </c>
      <c r="B117" s="1">
        <v>294.68</v>
      </c>
      <c r="C117" s="1">
        <v>0.63</v>
      </c>
      <c r="D117" s="1">
        <v>3.26</v>
      </c>
      <c r="E117" s="2">
        <f t="shared" si="11"/>
        <v>3.26</v>
      </c>
      <c r="F117" s="2">
        <f t="shared" si="12"/>
      </c>
      <c r="H117" s="2">
        <f t="shared" si="13"/>
        <v>3.26</v>
      </c>
      <c r="I117" s="2">
        <f t="shared" si="14"/>
      </c>
      <c r="K117" s="2">
        <f t="shared" si="15"/>
        <v>3.26</v>
      </c>
      <c r="L117" s="2">
        <f t="shared" si="16"/>
      </c>
      <c r="N117" s="2">
        <f t="shared" si="17"/>
        <v>3.26</v>
      </c>
      <c r="O117" s="2">
        <f t="shared" si="18"/>
      </c>
      <c r="Q117" s="2">
        <f t="shared" si="19"/>
        <v>3.26</v>
      </c>
      <c r="R117" s="2">
        <f t="shared" si="10"/>
      </c>
    </row>
    <row r="118" spans="1:18" ht="15">
      <c r="A118" s="1">
        <v>1360</v>
      </c>
      <c r="B118" s="1">
        <v>296.84</v>
      </c>
      <c r="C118" s="1">
        <v>-0.13</v>
      </c>
      <c r="D118" s="1">
        <v>3.46</v>
      </c>
      <c r="E118" s="2">
        <f t="shared" si="11"/>
        <v>3.46</v>
      </c>
      <c r="F118" s="2">
        <f t="shared" si="12"/>
      </c>
      <c r="H118" s="2">
        <f t="shared" si="13"/>
        <v>3.46</v>
      </c>
      <c r="I118" s="2">
        <f t="shared" si="14"/>
      </c>
      <c r="K118" s="2">
        <f t="shared" si="15"/>
        <v>3.46</v>
      </c>
      <c r="L118" s="2">
        <f t="shared" si="16"/>
      </c>
      <c r="N118" s="2">
        <f t="shared" si="17"/>
        <v>3.46</v>
      </c>
      <c r="O118" s="2">
        <f t="shared" si="18"/>
      </c>
      <c r="Q118" s="2">
        <f t="shared" si="19"/>
        <v>3.46</v>
      </c>
      <c r="R118" s="2">
        <f t="shared" si="10"/>
      </c>
    </row>
    <row r="119" spans="1:18" ht="15">
      <c r="A119" s="1">
        <v>1370</v>
      </c>
      <c r="B119" s="1">
        <v>299</v>
      </c>
      <c r="C119" s="1">
        <v>-0.7</v>
      </c>
      <c r="D119" s="1">
        <v>3.83</v>
      </c>
      <c r="E119" s="2">
        <f t="shared" si="11"/>
        <v>3.83</v>
      </c>
      <c r="F119" s="2">
        <f t="shared" si="12"/>
      </c>
      <c r="H119" s="2">
        <f t="shared" si="13"/>
        <v>3.83</v>
      </c>
      <c r="I119" s="2">
        <f t="shared" si="14"/>
      </c>
      <c r="K119" s="2">
        <f t="shared" si="15"/>
        <v>3.83</v>
      </c>
      <c r="L119" s="2">
        <f t="shared" si="16"/>
      </c>
      <c r="N119" s="2">
        <f t="shared" si="17"/>
        <v>3.83</v>
      </c>
      <c r="O119" s="2">
        <f t="shared" si="18"/>
      </c>
      <c r="Q119" s="2">
        <f t="shared" si="19"/>
        <v>3.83</v>
      </c>
      <c r="R119" s="2">
        <f t="shared" si="10"/>
      </c>
    </row>
    <row r="120" spans="1:18" ht="15">
      <c r="A120" s="1">
        <v>1380</v>
      </c>
      <c r="B120" s="1">
        <v>300.37</v>
      </c>
      <c r="C120" s="1">
        <v>-0.14</v>
      </c>
      <c r="D120" s="1">
        <v>3.8</v>
      </c>
      <c r="E120" s="2">
        <f t="shared" si="11"/>
        <v>3.8</v>
      </c>
      <c r="F120" s="2">
        <f t="shared" si="12"/>
      </c>
      <c r="H120" s="2">
        <f t="shared" si="13"/>
        <v>3.8</v>
      </c>
      <c r="I120" s="2">
        <f t="shared" si="14"/>
      </c>
      <c r="K120" s="2">
        <f t="shared" si="15"/>
        <v>3.8</v>
      </c>
      <c r="L120" s="2">
        <f t="shared" si="16"/>
      </c>
      <c r="N120" s="2">
        <f t="shared" si="17"/>
        <v>3.8</v>
      </c>
      <c r="O120" s="2">
        <f t="shared" si="18"/>
      </c>
      <c r="Q120" s="2">
        <f t="shared" si="19"/>
        <v>3.8</v>
      </c>
      <c r="R120" s="2">
        <f t="shared" si="10"/>
      </c>
    </row>
    <row r="121" spans="1:18" ht="15">
      <c r="A121" s="1">
        <v>1390</v>
      </c>
      <c r="B121" s="1">
        <v>301.75</v>
      </c>
      <c r="C121" s="1">
        <v>-0.15</v>
      </c>
      <c r="D121" s="1">
        <v>3.91</v>
      </c>
      <c r="E121" s="2">
        <f t="shared" si="11"/>
        <v>3.91</v>
      </c>
      <c r="F121" s="2">
        <f t="shared" si="12"/>
      </c>
      <c r="H121" s="2">
        <f t="shared" si="13"/>
        <v>3.91</v>
      </c>
      <c r="I121" s="2">
        <f t="shared" si="14"/>
      </c>
      <c r="K121" s="2">
        <f t="shared" si="15"/>
        <v>3.91</v>
      </c>
      <c r="L121" s="2">
        <f t="shared" si="16"/>
      </c>
      <c r="N121" s="2">
        <f t="shared" si="17"/>
        <v>3.91</v>
      </c>
      <c r="O121" s="2">
        <f t="shared" si="18"/>
      </c>
      <c r="Q121" s="2">
        <f t="shared" si="19"/>
        <v>3.91</v>
      </c>
      <c r="R121" s="2">
        <f t="shared" si="10"/>
      </c>
    </row>
    <row r="122" spans="1:18" ht="15">
      <c r="A122" s="1">
        <v>1400</v>
      </c>
      <c r="B122" s="1">
        <v>303.13</v>
      </c>
      <c r="C122" s="1">
        <v>-0.06</v>
      </c>
      <c r="D122" s="1">
        <v>3.76</v>
      </c>
      <c r="E122" s="2">
        <f t="shared" si="11"/>
        <v>3.76</v>
      </c>
      <c r="F122" s="2">
        <f t="shared" si="12"/>
      </c>
      <c r="H122" s="2">
        <f t="shared" si="13"/>
        <v>3.76</v>
      </c>
      <c r="I122" s="2">
        <f t="shared" si="14"/>
      </c>
      <c r="K122" s="2">
        <f t="shared" si="15"/>
        <v>3.76</v>
      </c>
      <c r="L122" s="2">
        <f t="shared" si="16"/>
      </c>
      <c r="N122" s="2">
        <f t="shared" si="17"/>
        <v>3.76</v>
      </c>
      <c r="O122" s="2">
        <f t="shared" si="18"/>
      </c>
      <c r="Q122" s="2">
        <f t="shared" si="19"/>
        <v>3.76</v>
      </c>
      <c r="R122" s="2">
        <f t="shared" si="10"/>
      </c>
    </row>
    <row r="123" spans="1:18" ht="15">
      <c r="A123" s="1">
        <v>1410</v>
      </c>
      <c r="B123" s="1">
        <v>304.4</v>
      </c>
      <c r="C123" s="1">
        <v>0.02</v>
      </c>
      <c r="D123" s="1">
        <v>3.83</v>
      </c>
      <c r="E123" s="2">
        <f t="shared" si="11"/>
        <v>3.83</v>
      </c>
      <c r="F123" s="2">
        <f t="shared" si="12"/>
      </c>
      <c r="H123" s="2">
        <f t="shared" si="13"/>
        <v>3.83</v>
      </c>
      <c r="I123" s="2">
        <f t="shared" si="14"/>
      </c>
      <c r="K123" s="2">
        <f t="shared" si="15"/>
        <v>3.83</v>
      </c>
      <c r="L123" s="2">
        <f t="shared" si="16"/>
      </c>
      <c r="N123" s="2">
        <f t="shared" si="17"/>
        <v>3.83</v>
      </c>
      <c r="O123" s="2">
        <f t="shared" si="18"/>
      </c>
      <c r="Q123" s="2">
        <f t="shared" si="19"/>
        <v>3.83</v>
      </c>
      <c r="R123" s="2">
        <f t="shared" si="10"/>
      </c>
    </row>
    <row r="124" spans="1:18" ht="15">
      <c r="A124" s="1">
        <v>1420</v>
      </c>
      <c r="B124" s="1">
        <v>305.88</v>
      </c>
      <c r="C124" s="1">
        <v>0.34</v>
      </c>
      <c r="D124" s="1">
        <v>3.62</v>
      </c>
      <c r="E124" s="2">
        <f t="shared" si="11"/>
        <v>3.62</v>
      </c>
      <c r="F124" s="2">
        <f t="shared" si="12"/>
      </c>
      <c r="H124" s="2">
        <f t="shared" si="13"/>
        <v>3.62</v>
      </c>
      <c r="I124" s="2">
        <f t="shared" si="14"/>
      </c>
      <c r="K124" s="2">
        <f t="shared" si="15"/>
        <v>3.62</v>
      </c>
      <c r="L124" s="2">
        <f t="shared" si="16"/>
      </c>
      <c r="N124" s="2">
        <f t="shared" si="17"/>
        <v>3.62</v>
      </c>
      <c r="O124" s="2">
        <f t="shared" si="18"/>
      </c>
      <c r="Q124" s="2">
        <f t="shared" si="19"/>
        <v>3.62</v>
      </c>
      <c r="R124" s="2">
        <f t="shared" si="10"/>
      </c>
    </row>
    <row r="125" spans="1:18" ht="15">
      <c r="A125" s="1">
        <v>1430</v>
      </c>
      <c r="B125" s="1">
        <v>307.25</v>
      </c>
      <c r="C125" s="1">
        <v>0.36</v>
      </c>
      <c r="D125" s="1">
        <v>3.21</v>
      </c>
      <c r="E125" s="2">
        <f t="shared" si="11"/>
        <v>3.21</v>
      </c>
      <c r="F125" s="2">
        <f t="shared" si="12"/>
      </c>
      <c r="H125" s="2">
        <f t="shared" si="13"/>
        <v>3.21</v>
      </c>
      <c r="I125" s="2">
        <f t="shared" si="14"/>
      </c>
      <c r="K125" s="2">
        <f t="shared" si="15"/>
        <v>3.21</v>
      </c>
      <c r="L125" s="2">
        <f t="shared" si="16"/>
      </c>
      <c r="N125" s="2">
        <f t="shared" si="17"/>
        <v>3.21</v>
      </c>
      <c r="O125" s="2">
        <f t="shared" si="18"/>
      </c>
      <c r="Q125" s="2">
        <f t="shared" si="19"/>
        <v>3.21</v>
      </c>
      <c r="R125" s="2">
        <f t="shared" si="10"/>
      </c>
    </row>
    <row r="126" spans="1:18" ht="15">
      <c r="A126" s="1">
        <v>1440</v>
      </c>
      <c r="B126" s="1">
        <v>308.6</v>
      </c>
      <c r="C126" s="1">
        <v>-0.08</v>
      </c>
      <c r="D126" s="1">
        <v>3.41</v>
      </c>
      <c r="E126" s="2">
        <f t="shared" si="11"/>
        <v>3.41</v>
      </c>
      <c r="F126" s="2">
        <f t="shared" si="12"/>
      </c>
      <c r="H126" s="2">
        <f t="shared" si="13"/>
        <v>3.41</v>
      </c>
      <c r="I126" s="2">
        <f t="shared" si="14"/>
      </c>
      <c r="K126" s="2">
        <f t="shared" si="15"/>
        <v>3.41</v>
      </c>
      <c r="L126" s="2">
        <f t="shared" si="16"/>
      </c>
      <c r="N126" s="2">
        <f t="shared" si="17"/>
        <v>3.41</v>
      </c>
      <c r="O126" s="2">
        <f t="shared" si="18"/>
      </c>
      <c r="Q126" s="2">
        <f t="shared" si="19"/>
        <v>3.41</v>
      </c>
      <c r="R126" s="2">
        <f t="shared" si="10"/>
      </c>
    </row>
    <row r="127" spans="1:18" ht="15">
      <c r="A127" s="1">
        <v>1450</v>
      </c>
      <c r="B127" s="1">
        <v>310</v>
      </c>
      <c r="C127" s="1">
        <v>0.05</v>
      </c>
      <c r="D127" s="1">
        <v>3.18</v>
      </c>
      <c r="E127" s="2">
        <f t="shared" si="11"/>
        <v>3.18</v>
      </c>
      <c r="F127" s="2">
        <f t="shared" si="12"/>
      </c>
      <c r="H127" s="2">
        <f t="shared" si="13"/>
        <v>3.18</v>
      </c>
      <c r="I127" s="2">
        <f t="shared" si="14"/>
      </c>
      <c r="K127" s="2">
        <f t="shared" si="15"/>
        <v>3.18</v>
      </c>
      <c r="L127" s="2">
        <f t="shared" si="16"/>
      </c>
      <c r="N127" s="2">
        <f t="shared" si="17"/>
        <v>3.18</v>
      </c>
      <c r="O127" s="2">
        <f t="shared" si="18"/>
      </c>
      <c r="Q127" s="2">
        <f t="shared" si="19"/>
        <v>3.18</v>
      </c>
      <c r="R127" s="2">
        <f t="shared" si="10"/>
      </c>
    </row>
    <row r="128" spans="1:18" ht="15">
      <c r="A128" s="1">
        <v>1460</v>
      </c>
      <c r="B128" s="1">
        <v>316</v>
      </c>
      <c r="C128" s="1">
        <v>0.11</v>
      </c>
      <c r="D128" s="1">
        <v>3.1</v>
      </c>
      <c r="E128" s="2">
        <f t="shared" si="11"/>
        <v>3.1</v>
      </c>
      <c r="F128" s="2">
        <f t="shared" si="12"/>
      </c>
      <c r="H128" s="2">
        <f t="shared" si="13"/>
        <v>3.1</v>
      </c>
      <c r="I128" s="2">
        <f t="shared" si="14"/>
      </c>
      <c r="K128" s="2">
        <f t="shared" si="15"/>
        <v>3.1</v>
      </c>
      <c r="L128" s="2">
        <f t="shared" si="16"/>
      </c>
      <c r="N128" s="2">
        <f t="shared" si="17"/>
        <v>3.1</v>
      </c>
      <c r="O128" s="2">
        <f t="shared" si="18"/>
      </c>
      <c r="Q128" s="2">
        <f t="shared" si="19"/>
        <v>3.1</v>
      </c>
      <c r="R128" s="2">
        <f t="shared" si="10"/>
      </c>
    </row>
    <row r="129" spans="1:18" ht="15">
      <c r="A129" s="1">
        <v>1470</v>
      </c>
      <c r="B129" s="1">
        <v>322</v>
      </c>
      <c r="C129" s="1">
        <v>0.01</v>
      </c>
      <c r="D129" s="1">
        <v>3.18</v>
      </c>
      <c r="E129" s="2">
        <f t="shared" si="11"/>
        <v>3.18</v>
      </c>
      <c r="F129" s="2">
        <f t="shared" si="12"/>
      </c>
      <c r="H129" s="2">
        <f t="shared" si="13"/>
        <v>3.18</v>
      </c>
      <c r="I129" s="2">
        <f t="shared" si="14"/>
      </c>
      <c r="K129" s="2">
        <f t="shared" si="15"/>
        <v>3.18</v>
      </c>
      <c r="L129" s="2">
        <f t="shared" si="16"/>
      </c>
      <c r="N129" s="2">
        <f t="shared" si="17"/>
        <v>3.18</v>
      </c>
      <c r="O129" s="2">
        <f t="shared" si="18"/>
      </c>
      <c r="Q129" s="2">
        <f t="shared" si="19"/>
        <v>3.18</v>
      </c>
      <c r="R129" s="2">
        <f t="shared" si="10"/>
      </c>
    </row>
    <row r="130" spans="1:18" ht="15">
      <c r="A130" s="1">
        <v>1480</v>
      </c>
      <c r="B130" s="1">
        <v>328</v>
      </c>
      <c r="C130" s="1">
        <v>-0.2</v>
      </c>
      <c r="D130" s="1">
        <v>3.17</v>
      </c>
      <c r="E130" s="2">
        <f t="shared" si="11"/>
        <v>3.17</v>
      </c>
      <c r="F130" s="2">
        <f t="shared" si="12"/>
      </c>
      <c r="H130" s="2">
        <f t="shared" si="13"/>
        <v>3.17</v>
      </c>
      <c r="I130" s="2">
        <f t="shared" si="14"/>
      </c>
      <c r="K130" s="2">
        <f t="shared" si="15"/>
        <v>3.17</v>
      </c>
      <c r="L130" s="2">
        <f t="shared" si="16"/>
      </c>
      <c r="N130" s="2">
        <f t="shared" si="17"/>
        <v>3.17</v>
      </c>
      <c r="O130" s="2">
        <f t="shared" si="18"/>
      </c>
      <c r="Q130" s="2">
        <f t="shared" si="19"/>
        <v>3.17</v>
      </c>
      <c r="R130" s="2">
        <f>IF(AND($B130&gt;115,$B130&lt;130,NOT(ISBLANK($B130))),$E130,"")</f>
      </c>
    </row>
    <row r="131" spans="1:18" ht="15">
      <c r="A131" s="1">
        <v>1490</v>
      </c>
      <c r="B131" s="1">
        <v>334</v>
      </c>
      <c r="C131" s="1">
        <v>0.6</v>
      </c>
      <c r="D131" s="1">
        <v>2.81</v>
      </c>
      <c r="E131" s="2">
        <f>IF(NOT(ISBLANK($D131)),$D131,"")</f>
        <v>2.81</v>
      </c>
      <c r="F131" s="2">
        <f>IF(AND($B131&gt;=-1,$B131&lt;=0.137,NOT(ISBLANK($B131))),$E131,"")</f>
      </c>
      <c r="H131" s="2">
        <f>IF(NOT(ISBLANK($D131)),$D131,"")</f>
        <v>2.81</v>
      </c>
      <c r="I131" s="2">
        <f>IF(AND($B131&gt;=5.5,$B131&lt;=6.5,NOT(ISBLANK($B131))),$E131,"")</f>
      </c>
      <c r="K131" s="2">
        <f>IF(NOT(ISBLANK($D131)),$D131,"")</f>
        <v>2.81</v>
      </c>
      <c r="L131" s="2">
        <f>IF(AND($B131&gt;=19,$B131&lt;=23,NOT(ISBLANK($B131))),$E131,"")</f>
      </c>
      <c r="N131" s="2">
        <f>IF(NOT(ISBLANK($D131)),$D131,"")</f>
        <v>2.81</v>
      </c>
      <c r="O131" s="2">
        <f>IF(AND($B131&gt;=40,$B131&lt;=42,NOT(ISBLANK($B131))),$E131,"")</f>
      </c>
      <c r="Q131" s="2">
        <f>N131</f>
        <v>2.81</v>
      </c>
      <c r="R131" s="2">
        <f>IF(AND($B131&gt;115,$B131&lt;130,NOT(ISBLANK($B131))),$E131,"")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2013-10-01T10:40:41Z</dcterms:created>
  <dcterms:modified xsi:type="dcterms:W3CDTF">2015-06-25T12:08:31Z</dcterms:modified>
  <cp:category/>
  <cp:version/>
  <cp:contentType/>
  <cp:contentStatus/>
</cp:coreProperties>
</file>