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650" windowWidth="20985" windowHeight="7290" activeTab="0"/>
  </bookViews>
  <sheets>
    <sheet name="GeoTu_SL112_d13C_d18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<sst xmlns="http://schemas.openxmlformats.org/spreadsheetml/2006/main" count="21" uniqueCount="21">
  <si>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</si>
  <si>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</si>
  <si>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U. mediterranea d13C [per mil PDB]</t>
  </si>
  <si>
    <t>U. mediterranea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</si>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</sst>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0.12</v>
      </c>
      <c r="B2" s="1">
        <v>0.33</v>
      </c>
      <c r="C2" s="1">
        <v>0.44</v>
      </c>
      <c r="D2" s="1">
        <v>2.08</v>
      </c>
      <c r="E2" s="1">
        <f>IF(NOT(ISBLANK($D2)),$D2,"")</f>
        <v>2.08</v>
      </c>
      <c r="F2" s="1">
        <f>IF(AND($B2&gt;=-1,$B2&lt;=0.137,NOT(ISBLANK($B2))),$E2,"")</f>
      </c>
      <c r="H2" s="1">
        <f>IF(NOT(ISBLANK($D2)),$D2,"")</f>
        <v>2.08</v>
      </c>
      <c r="I2" s="1">
        <f>IF(AND($B2&gt;=5.5,$B2&lt;=6.5,NOT(ISBLANK($B2))),$E2,"")</f>
      </c>
      <c r="K2" s="1">
        <f>IF(NOT(ISBLANK($D2)),$D2,"")</f>
        <v>2.08</v>
      </c>
      <c r="L2" s="1">
        <f>IF(AND($B2&gt;=19,$B2&lt;=23,NOT(ISBLANK($B2))),$E2,"")</f>
      </c>
      <c r="N2" s="1">
        <f>IF(NOT(ISBLANK($D2)),$D2,"")</f>
        <v>2.08</v>
      </c>
      <c r="O2" s="1">
        <f>IF(AND($B2&gt;=40,$B2&lt;=42,NOT(ISBLANK($B2))),$E2,"")</f>
      </c>
      <c r="Q2" s="1">
        <f>N2</f>
        <v>2.08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2.15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0.14</v>
      </c>
      <c r="B3" s="1">
        <v>0.39</v>
      </c>
      <c r="E3" s="1">
        <f aca="true" t="shared" si="1" ref="E3:E66">IF(NOT(ISBLANK($D3)),$D3,"")</f>
      </c>
      <c r="F3" s="1">
        <f aca="true" t="shared" si="2" ref="F3:F66">IF(AND($B3&gt;=-1,$B3&lt;=0.137,NOT(ISBLANK($B3))),$E3,"")</f>
      </c>
      <c r="H3" s="1">
        <f aca="true" t="shared" si="3" ref="H3:H66">IF(NOT(ISBLANK($D3)),$D3,"")</f>
      </c>
      <c r="I3" s="1">
        <f aca="true" t="shared" si="4" ref="I3:I66">IF(AND($B3&gt;=5.5,$B3&lt;=6.5,NOT(ISBLANK($B3))),$E3,"")</f>
      </c>
      <c r="K3" s="1">
        <f aca="true" t="shared" si="5" ref="K3:K66">IF(NOT(ISBLANK($D3)),$D3,"")</f>
      </c>
      <c r="L3" s="1">
        <f aca="true" t="shared" si="6" ref="L3:L66">IF(AND($B3&gt;=19,$B3&lt;=23,NOT(ISBLANK($B3))),$E3,"")</f>
      </c>
      <c r="N3" s="1">
        <f aca="true" t="shared" si="7" ref="N3:N66">IF(NOT(ISBLANK($D3)),$D3,"")</f>
      </c>
      <c r="O3" s="1">
        <f aca="true" t="shared" si="8" ref="O3:O66">IF(AND($B3&gt;=40,$B3&lt;=42,NOT(ISBLANK($B3))),$E3,"")</f>
      </c>
      <c r="Q3" s="1">
        <f aca="true" t="shared" si="9" ref="Q3:Q66">N3</f>
      </c>
      <c r="R3" s="1">
        <f t="shared" si="0"/>
      </c>
    </row>
    <row r="4" spans="1:18" ht="15">
      <c r="A4" s="1">
        <v>0.16</v>
      </c>
      <c r="B4" s="1">
        <v>0.44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0.18</v>
      </c>
      <c r="B5" s="1">
        <v>0.5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19</v>
      </c>
      <c r="U5" s="1" t="s">
        <v>20</v>
      </c>
    </row>
    <row r="6" spans="1:21" ht="15">
      <c r="A6" s="1">
        <v>0.22</v>
      </c>
      <c r="B6" s="1">
        <v>0.61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0.33</v>
      </c>
      <c r="U6" s="1">
        <f>LARGE(B:B,1)</f>
        <v>12.02</v>
      </c>
    </row>
    <row r="7" spans="1:18" ht="15">
      <c r="A7" s="1">
        <v>0.24</v>
      </c>
      <c r="B7" s="1">
        <v>0.66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0.28</v>
      </c>
      <c r="B8" s="1">
        <v>0.77</v>
      </c>
      <c r="C8" s="1">
        <v>0.44</v>
      </c>
      <c r="D8" s="1">
        <v>2.07</v>
      </c>
      <c r="E8" s="1">
        <f t="shared" si="1"/>
        <v>2.07</v>
      </c>
      <c r="F8" s="1">
        <f t="shared" si="2"/>
      </c>
      <c r="H8" s="1">
        <f t="shared" si="3"/>
        <v>2.07</v>
      </c>
      <c r="I8" s="1">
        <f t="shared" si="4"/>
      </c>
      <c r="K8" s="1">
        <f t="shared" si="5"/>
        <v>2.07</v>
      </c>
      <c r="L8" s="1">
        <f t="shared" si="6"/>
      </c>
      <c r="N8" s="1">
        <f t="shared" si="7"/>
        <v>2.07</v>
      </c>
      <c r="O8" s="1">
        <f t="shared" si="8"/>
      </c>
      <c r="Q8" s="1">
        <f t="shared" si="9"/>
        <v>2.07</v>
      </c>
      <c r="R8" s="1">
        <f t="shared" si="0"/>
      </c>
    </row>
    <row r="9" spans="1:18" ht="15">
      <c r="A9" s="1">
        <v>0.3</v>
      </c>
      <c r="B9" s="1">
        <v>0.83</v>
      </c>
      <c r="C9" s="1">
        <v>0.51</v>
      </c>
      <c r="D9" s="1">
        <v>2.19</v>
      </c>
      <c r="E9" s="1">
        <f t="shared" si="1"/>
        <v>2.19</v>
      </c>
      <c r="F9" s="1">
        <f t="shared" si="2"/>
      </c>
      <c r="H9" s="1">
        <f t="shared" si="3"/>
        <v>2.19</v>
      </c>
      <c r="I9" s="1">
        <f t="shared" si="4"/>
      </c>
      <c r="K9" s="1">
        <f t="shared" si="5"/>
        <v>2.19</v>
      </c>
      <c r="L9" s="1">
        <f t="shared" si="6"/>
      </c>
      <c r="N9" s="1">
        <f t="shared" si="7"/>
        <v>2.19</v>
      </c>
      <c r="O9" s="1">
        <f t="shared" si="8"/>
      </c>
      <c r="Q9" s="1">
        <f t="shared" si="9"/>
        <v>2.19</v>
      </c>
      <c r="R9" s="1">
        <f t="shared" si="0"/>
      </c>
    </row>
    <row r="10" spans="1:18" ht="15">
      <c r="A10" s="1">
        <v>0.32</v>
      </c>
      <c r="B10" s="1">
        <v>0.88</v>
      </c>
      <c r="C10" s="1">
        <v>0.47</v>
      </c>
      <c r="D10" s="1">
        <v>2.13</v>
      </c>
      <c r="E10" s="1">
        <f t="shared" si="1"/>
        <v>2.13</v>
      </c>
      <c r="F10" s="1">
        <f t="shared" si="2"/>
      </c>
      <c r="H10" s="1">
        <f t="shared" si="3"/>
        <v>2.13</v>
      </c>
      <c r="I10" s="1">
        <f t="shared" si="4"/>
      </c>
      <c r="K10" s="1">
        <f t="shared" si="5"/>
        <v>2.13</v>
      </c>
      <c r="L10" s="1">
        <f t="shared" si="6"/>
      </c>
      <c r="N10" s="1">
        <f t="shared" si="7"/>
        <v>2.13</v>
      </c>
      <c r="O10" s="1">
        <f t="shared" si="8"/>
      </c>
      <c r="Q10" s="1">
        <f t="shared" si="9"/>
        <v>2.13</v>
      </c>
      <c r="R10" s="1">
        <f t="shared" si="0"/>
      </c>
    </row>
    <row r="11" spans="1:18" ht="15">
      <c r="A11" s="1">
        <v>0.34</v>
      </c>
      <c r="B11" s="1">
        <v>0.94</v>
      </c>
      <c r="C11" s="1">
        <v>0.19</v>
      </c>
      <c r="D11" s="1">
        <v>2.06</v>
      </c>
      <c r="E11" s="1">
        <f t="shared" si="1"/>
        <v>2.06</v>
      </c>
      <c r="F11" s="1">
        <f t="shared" si="2"/>
      </c>
      <c r="H11" s="1">
        <f t="shared" si="3"/>
        <v>2.06</v>
      </c>
      <c r="I11" s="1">
        <f t="shared" si="4"/>
      </c>
      <c r="K11" s="1">
        <f t="shared" si="5"/>
        <v>2.06</v>
      </c>
      <c r="L11" s="1">
        <f t="shared" si="6"/>
      </c>
      <c r="N11" s="1">
        <f t="shared" si="7"/>
        <v>2.06</v>
      </c>
      <c r="O11" s="1">
        <f t="shared" si="8"/>
      </c>
      <c r="Q11" s="1">
        <f t="shared" si="9"/>
        <v>2.06</v>
      </c>
      <c r="R11" s="1">
        <f t="shared" si="0"/>
      </c>
    </row>
    <row r="12" spans="1:18" ht="15">
      <c r="A12" s="1">
        <v>0.36</v>
      </c>
      <c r="B12" s="1">
        <v>0.99</v>
      </c>
      <c r="C12" s="1">
        <v>0.31</v>
      </c>
      <c r="D12" s="1">
        <v>2.18</v>
      </c>
      <c r="E12" s="1">
        <f t="shared" si="1"/>
        <v>2.18</v>
      </c>
      <c r="F12" s="1">
        <f t="shared" si="2"/>
      </c>
      <c r="H12" s="1">
        <f t="shared" si="3"/>
        <v>2.18</v>
      </c>
      <c r="I12" s="1">
        <f t="shared" si="4"/>
      </c>
      <c r="K12" s="1">
        <f t="shared" si="5"/>
        <v>2.18</v>
      </c>
      <c r="L12" s="1">
        <f t="shared" si="6"/>
      </c>
      <c r="N12" s="1">
        <f t="shared" si="7"/>
        <v>2.18</v>
      </c>
      <c r="O12" s="1">
        <f t="shared" si="8"/>
      </c>
      <c r="Q12" s="1">
        <f t="shared" si="9"/>
        <v>2.18</v>
      </c>
      <c r="R12" s="1">
        <f t="shared" si="0"/>
      </c>
    </row>
    <row r="13" spans="1:18" ht="15">
      <c r="A13" s="1">
        <v>0.38</v>
      </c>
      <c r="B13" s="1">
        <v>1.05</v>
      </c>
      <c r="C13" s="1">
        <v>0.32</v>
      </c>
      <c r="D13" s="1">
        <v>2</v>
      </c>
      <c r="E13" s="1">
        <f t="shared" si="1"/>
        <v>2</v>
      </c>
      <c r="F13" s="1">
        <f t="shared" si="2"/>
      </c>
      <c r="H13" s="1">
        <f t="shared" si="3"/>
        <v>2</v>
      </c>
      <c r="I13" s="1">
        <f t="shared" si="4"/>
      </c>
      <c r="K13" s="1">
        <f t="shared" si="5"/>
        <v>2</v>
      </c>
      <c r="L13" s="1">
        <f t="shared" si="6"/>
      </c>
      <c r="N13" s="1">
        <f t="shared" si="7"/>
        <v>2</v>
      </c>
      <c r="O13" s="1">
        <f t="shared" si="8"/>
      </c>
      <c r="Q13" s="1">
        <f t="shared" si="9"/>
        <v>2</v>
      </c>
      <c r="R13" s="1">
        <f t="shared" si="0"/>
      </c>
    </row>
    <row r="14" spans="1:18" ht="15">
      <c r="A14" s="1">
        <v>0.4</v>
      </c>
      <c r="B14" s="1">
        <v>1.1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0.42</v>
      </c>
      <c r="B15" s="1">
        <v>1.16</v>
      </c>
      <c r="C15" s="1">
        <v>0.35</v>
      </c>
      <c r="D15" s="1">
        <v>2.11</v>
      </c>
      <c r="E15" s="1">
        <f t="shared" si="1"/>
        <v>2.11</v>
      </c>
      <c r="F15" s="1">
        <f t="shared" si="2"/>
      </c>
      <c r="H15" s="1">
        <f t="shared" si="3"/>
        <v>2.11</v>
      </c>
      <c r="I15" s="1">
        <f t="shared" si="4"/>
      </c>
      <c r="K15" s="1">
        <f t="shared" si="5"/>
        <v>2.11</v>
      </c>
      <c r="L15" s="1">
        <f t="shared" si="6"/>
      </c>
      <c r="N15" s="1">
        <f t="shared" si="7"/>
        <v>2.11</v>
      </c>
      <c r="O15" s="1">
        <f t="shared" si="8"/>
      </c>
      <c r="Q15" s="1">
        <f t="shared" si="9"/>
        <v>2.11</v>
      </c>
      <c r="R15" s="1">
        <f t="shared" si="0"/>
      </c>
    </row>
    <row r="16" spans="1:18" ht="15">
      <c r="A16" s="1">
        <v>0.46</v>
      </c>
      <c r="B16" s="1">
        <v>1.27</v>
      </c>
      <c r="E16" s="1">
        <f t="shared" si="1"/>
      </c>
      <c r="F16" s="1">
        <f t="shared" si="2"/>
      </c>
      <c r="H16" s="1">
        <f t="shared" si="3"/>
      </c>
      <c r="I16" s="1">
        <f t="shared" si="4"/>
      </c>
      <c r="K16" s="1">
        <f t="shared" si="5"/>
      </c>
      <c r="L16" s="1">
        <f t="shared" si="6"/>
      </c>
      <c r="N16" s="1">
        <f t="shared" si="7"/>
      </c>
      <c r="O16" s="1">
        <f t="shared" si="8"/>
      </c>
      <c r="Q16" s="1">
        <f t="shared" si="9"/>
      </c>
      <c r="R16" s="1">
        <f t="shared" si="0"/>
      </c>
    </row>
    <row r="17" spans="1:18" ht="15">
      <c r="A17" s="1">
        <v>0.5</v>
      </c>
      <c r="B17" s="1">
        <v>1.38</v>
      </c>
      <c r="C17" s="1">
        <v>0.31</v>
      </c>
      <c r="D17" s="1">
        <v>2.16</v>
      </c>
      <c r="E17" s="1">
        <f t="shared" si="1"/>
        <v>2.16</v>
      </c>
      <c r="F17" s="1">
        <f t="shared" si="2"/>
      </c>
      <c r="H17" s="1">
        <f t="shared" si="3"/>
        <v>2.16</v>
      </c>
      <c r="I17" s="1">
        <f t="shared" si="4"/>
      </c>
      <c r="K17" s="1">
        <f t="shared" si="5"/>
        <v>2.16</v>
      </c>
      <c r="L17" s="1">
        <f t="shared" si="6"/>
      </c>
      <c r="N17" s="1">
        <f t="shared" si="7"/>
        <v>2.16</v>
      </c>
      <c r="O17" s="1">
        <f t="shared" si="8"/>
      </c>
      <c r="Q17" s="1">
        <f t="shared" si="9"/>
        <v>2.16</v>
      </c>
      <c r="R17" s="1">
        <f t="shared" si="0"/>
      </c>
    </row>
    <row r="18" spans="1:18" ht="15">
      <c r="A18" s="1">
        <v>0.52</v>
      </c>
      <c r="B18" s="1">
        <v>1.43</v>
      </c>
      <c r="C18" s="1">
        <v>0.14</v>
      </c>
      <c r="D18" s="1">
        <v>2.09</v>
      </c>
      <c r="E18" s="1">
        <f t="shared" si="1"/>
        <v>2.09</v>
      </c>
      <c r="F18" s="1">
        <f t="shared" si="2"/>
      </c>
      <c r="H18" s="1">
        <f t="shared" si="3"/>
        <v>2.09</v>
      </c>
      <c r="I18" s="1">
        <f t="shared" si="4"/>
      </c>
      <c r="K18" s="1">
        <f t="shared" si="5"/>
        <v>2.09</v>
      </c>
      <c r="L18" s="1">
        <f t="shared" si="6"/>
      </c>
      <c r="N18" s="1">
        <f t="shared" si="7"/>
        <v>2.09</v>
      </c>
      <c r="O18" s="1">
        <f t="shared" si="8"/>
      </c>
      <c r="Q18" s="1">
        <f t="shared" si="9"/>
        <v>2.09</v>
      </c>
      <c r="R18" s="1">
        <f t="shared" si="0"/>
      </c>
    </row>
    <row r="19" spans="1:18" ht="15">
      <c r="A19" s="1">
        <v>0.54</v>
      </c>
      <c r="B19" s="1">
        <v>1.49</v>
      </c>
      <c r="C19" s="1">
        <v>0.17</v>
      </c>
      <c r="D19" s="1">
        <v>1.97</v>
      </c>
      <c r="E19" s="1">
        <f t="shared" si="1"/>
        <v>1.97</v>
      </c>
      <c r="F19" s="1">
        <f t="shared" si="2"/>
      </c>
      <c r="H19" s="1">
        <f t="shared" si="3"/>
        <v>1.97</v>
      </c>
      <c r="I19" s="1">
        <f t="shared" si="4"/>
      </c>
      <c r="K19" s="1">
        <f t="shared" si="5"/>
        <v>1.97</v>
      </c>
      <c r="L19" s="1">
        <f t="shared" si="6"/>
      </c>
      <c r="N19" s="1">
        <f t="shared" si="7"/>
        <v>1.97</v>
      </c>
      <c r="O19" s="1">
        <f t="shared" si="8"/>
      </c>
      <c r="Q19" s="1">
        <f t="shared" si="9"/>
        <v>1.97</v>
      </c>
      <c r="R19" s="1">
        <f t="shared" si="0"/>
      </c>
    </row>
    <row r="20" spans="1:18" ht="15">
      <c r="A20" s="1">
        <v>0.56</v>
      </c>
      <c r="B20" s="1">
        <v>1.54</v>
      </c>
      <c r="C20" s="1">
        <v>0.35</v>
      </c>
      <c r="D20" s="1">
        <v>2.25</v>
      </c>
      <c r="E20" s="1">
        <f t="shared" si="1"/>
        <v>2.25</v>
      </c>
      <c r="F20" s="1">
        <f t="shared" si="2"/>
      </c>
      <c r="H20" s="1">
        <f t="shared" si="3"/>
        <v>2.25</v>
      </c>
      <c r="I20" s="1">
        <f t="shared" si="4"/>
      </c>
      <c r="K20" s="1">
        <f t="shared" si="5"/>
        <v>2.25</v>
      </c>
      <c r="L20" s="1">
        <f t="shared" si="6"/>
      </c>
      <c r="N20" s="1">
        <f t="shared" si="7"/>
        <v>2.25</v>
      </c>
      <c r="O20" s="1">
        <f t="shared" si="8"/>
      </c>
      <c r="Q20" s="1">
        <f t="shared" si="9"/>
        <v>2.25</v>
      </c>
      <c r="R20" s="1">
        <f t="shared" si="0"/>
      </c>
    </row>
    <row r="21" spans="1:18" ht="15">
      <c r="A21" s="1">
        <v>0.58</v>
      </c>
      <c r="B21" s="1">
        <v>1.6</v>
      </c>
      <c r="C21" s="1">
        <v>0.3</v>
      </c>
      <c r="D21" s="1">
        <v>2.1</v>
      </c>
      <c r="E21" s="1">
        <f t="shared" si="1"/>
        <v>2.1</v>
      </c>
      <c r="F21" s="1">
        <f t="shared" si="2"/>
      </c>
      <c r="H21" s="1">
        <f t="shared" si="3"/>
        <v>2.1</v>
      </c>
      <c r="I21" s="1">
        <f t="shared" si="4"/>
      </c>
      <c r="K21" s="1">
        <f t="shared" si="5"/>
        <v>2.1</v>
      </c>
      <c r="L21" s="1">
        <f t="shared" si="6"/>
      </c>
      <c r="N21" s="1">
        <f t="shared" si="7"/>
        <v>2.1</v>
      </c>
      <c r="O21" s="1">
        <f t="shared" si="8"/>
      </c>
      <c r="Q21" s="1">
        <f t="shared" si="9"/>
        <v>2.1</v>
      </c>
      <c r="R21" s="1">
        <f t="shared" si="0"/>
      </c>
    </row>
    <row r="22" spans="1:18" ht="15">
      <c r="A22" s="1">
        <v>0.6</v>
      </c>
      <c r="B22" s="1">
        <v>1.65</v>
      </c>
      <c r="C22" s="1">
        <v>0.21</v>
      </c>
      <c r="D22" s="1">
        <v>1.99</v>
      </c>
      <c r="E22" s="1">
        <f t="shared" si="1"/>
        <v>1.99</v>
      </c>
      <c r="F22" s="1">
        <f t="shared" si="2"/>
      </c>
      <c r="H22" s="1">
        <f t="shared" si="3"/>
        <v>1.99</v>
      </c>
      <c r="I22" s="1">
        <f t="shared" si="4"/>
      </c>
      <c r="K22" s="1">
        <f t="shared" si="5"/>
        <v>1.99</v>
      </c>
      <c r="L22" s="1">
        <f t="shared" si="6"/>
      </c>
      <c r="N22" s="1">
        <f t="shared" si="7"/>
        <v>1.99</v>
      </c>
      <c r="O22" s="1">
        <f t="shared" si="8"/>
      </c>
      <c r="Q22" s="1">
        <f t="shared" si="9"/>
        <v>1.99</v>
      </c>
      <c r="R22" s="1">
        <f t="shared" si="0"/>
      </c>
    </row>
    <row r="23" spans="1:18" ht="15">
      <c r="A23" s="1">
        <v>0.62</v>
      </c>
      <c r="B23" s="1">
        <v>1.71</v>
      </c>
      <c r="C23" s="1">
        <v>0.26</v>
      </c>
      <c r="D23" s="1">
        <v>2.03</v>
      </c>
      <c r="E23" s="1">
        <f t="shared" si="1"/>
        <v>2.03</v>
      </c>
      <c r="F23" s="1">
        <f t="shared" si="2"/>
      </c>
      <c r="H23" s="1">
        <f t="shared" si="3"/>
        <v>2.03</v>
      </c>
      <c r="I23" s="1">
        <f t="shared" si="4"/>
      </c>
      <c r="K23" s="1">
        <f t="shared" si="5"/>
        <v>2.03</v>
      </c>
      <c r="L23" s="1">
        <f t="shared" si="6"/>
      </c>
      <c r="N23" s="1">
        <f t="shared" si="7"/>
        <v>2.03</v>
      </c>
      <c r="O23" s="1">
        <f t="shared" si="8"/>
      </c>
      <c r="Q23" s="1">
        <f t="shared" si="9"/>
        <v>2.03</v>
      </c>
      <c r="R23" s="1">
        <f t="shared" si="0"/>
      </c>
    </row>
    <row r="24" spans="1:18" ht="15">
      <c r="A24" s="1">
        <v>0.64</v>
      </c>
      <c r="B24" s="1">
        <v>1.76</v>
      </c>
      <c r="C24" s="1">
        <v>0.67</v>
      </c>
      <c r="D24" s="1">
        <v>2.18</v>
      </c>
      <c r="E24" s="1">
        <f t="shared" si="1"/>
        <v>2.18</v>
      </c>
      <c r="F24" s="1">
        <f t="shared" si="2"/>
      </c>
      <c r="H24" s="1">
        <f t="shared" si="3"/>
        <v>2.18</v>
      </c>
      <c r="I24" s="1">
        <f t="shared" si="4"/>
      </c>
      <c r="K24" s="1">
        <f t="shared" si="5"/>
        <v>2.18</v>
      </c>
      <c r="L24" s="1">
        <f t="shared" si="6"/>
      </c>
      <c r="N24" s="1">
        <f t="shared" si="7"/>
        <v>2.18</v>
      </c>
      <c r="O24" s="1">
        <f t="shared" si="8"/>
      </c>
      <c r="Q24" s="1">
        <f t="shared" si="9"/>
        <v>2.18</v>
      </c>
      <c r="R24" s="1">
        <f t="shared" si="0"/>
      </c>
    </row>
    <row r="25" spans="1:18" ht="15">
      <c r="A25" s="1">
        <v>0.66</v>
      </c>
      <c r="B25" s="1">
        <v>1.82</v>
      </c>
      <c r="C25" s="1">
        <v>0.3</v>
      </c>
      <c r="D25" s="1">
        <v>2.04</v>
      </c>
      <c r="E25" s="1">
        <f t="shared" si="1"/>
        <v>2.04</v>
      </c>
      <c r="F25" s="1">
        <f t="shared" si="2"/>
      </c>
      <c r="H25" s="1">
        <f t="shared" si="3"/>
        <v>2.04</v>
      </c>
      <c r="I25" s="1">
        <f t="shared" si="4"/>
      </c>
      <c r="K25" s="1">
        <f t="shared" si="5"/>
        <v>2.04</v>
      </c>
      <c r="L25" s="1">
        <f t="shared" si="6"/>
      </c>
      <c r="N25" s="1">
        <f t="shared" si="7"/>
        <v>2.04</v>
      </c>
      <c r="O25" s="1">
        <f t="shared" si="8"/>
      </c>
      <c r="Q25" s="1">
        <f t="shared" si="9"/>
        <v>2.04</v>
      </c>
      <c r="R25" s="1">
        <f t="shared" si="0"/>
      </c>
    </row>
    <row r="26" spans="1:18" ht="15">
      <c r="A26" s="1">
        <v>0.7</v>
      </c>
      <c r="B26" s="1">
        <v>1.93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0.72</v>
      </c>
      <c r="B27" s="1">
        <v>1.98</v>
      </c>
      <c r="C27" s="1">
        <v>0.37</v>
      </c>
      <c r="D27" s="1">
        <v>2.11</v>
      </c>
      <c r="E27" s="1">
        <f t="shared" si="1"/>
        <v>2.11</v>
      </c>
      <c r="F27" s="1">
        <f t="shared" si="2"/>
      </c>
      <c r="H27" s="1">
        <f t="shared" si="3"/>
        <v>2.11</v>
      </c>
      <c r="I27" s="1">
        <f t="shared" si="4"/>
      </c>
      <c r="K27" s="1">
        <f t="shared" si="5"/>
        <v>2.11</v>
      </c>
      <c r="L27" s="1">
        <f t="shared" si="6"/>
      </c>
      <c r="N27" s="1">
        <f t="shared" si="7"/>
        <v>2.11</v>
      </c>
      <c r="O27" s="1">
        <f t="shared" si="8"/>
      </c>
      <c r="Q27" s="1">
        <f t="shared" si="9"/>
        <v>2.11</v>
      </c>
      <c r="R27" s="1">
        <f t="shared" si="0"/>
      </c>
    </row>
    <row r="28" spans="1:18" ht="15">
      <c r="A28" s="1">
        <v>0.74</v>
      </c>
      <c r="B28" s="1">
        <v>2.04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0.78</v>
      </c>
      <c r="B29" s="1">
        <v>2.15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5">
      <c r="A30" s="1">
        <v>0.82</v>
      </c>
      <c r="B30" s="1">
        <v>2.26</v>
      </c>
      <c r="E30" s="1">
        <f t="shared" si="1"/>
      </c>
      <c r="F30" s="1">
        <f t="shared" si="2"/>
      </c>
      <c r="H30" s="1">
        <f t="shared" si="3"/>
      </c>
      <c r="I30" s="1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5">
      <c r="A31" s="1">
        <v>0.84</v>
      </c>
      <c r="B31" s="1">
        <v>2.31</v>
      </c>
      <c r="E31" s="1">
        <f t="shared" si="1"/>
      </c>
      <c r="F31" s="1">
        <f t="shared" si="2"/>
      </c>
      <c r="H31" s="1">
        <f t="shared" si="3"/>
      </c>
      <c r="I31" s="1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5">
      <c r="A32" s="1">
        <v>0.86</v>
      </c>
      <c r="B32" s="1">
        <v>2.37</v>
      </c>
      <c r="C32" s="1">
        <v>0.09</v>
      </c>
      <c r="D32" s="1">
        <v>2.08</v>
      </c>
      <c r="E32" s="1">
        <f t="shared" si="1"/>
        <v>2.08</v>
      </c>
      <c r="F32" s="1">
        <f t="shared" si="2"/>
      </c>
      <c r="H32" s="1">
        <f t="shared" si="3"/>
        <v>2.08</v>
      </c>
      <c r="I32" s="1">
        <f t="shared" si="4"/>
      </c>
      <c r="K32" s="1">
        <f t="shared" si="5"/>
        <v>2.08</v>
      </c>
      <c r="L32" s="1">
        <f t="shared" si="6"/>
      </c>
      <c r="N32" s="1">
        <f t="shared" si="7"/>
        <v>2.08</v>
      </c>
      <c r="O32" s="1">
        <f t="shared" si="8"/>
      </c>
      <c r="Q32" s="1">
        <f t="shared" si="9"/>
        <v>2.08</v>
      </c>
      <c r="R32" s="1">
        <f t="shared" si="0"/>
      </c>
    </row>
    <row r="33" spans="1:18" ht="15">
      <c r="A33" s="1">
        <v>0.88</v>
      </c>
      <c r="B33" s="1">
        <v>2.42</v>
      </c>
      <c r="C33" s="1">
        <v>0.1</v>
      </c>
      <c r="D33" s="1">
        <v>2.07</v>
      </c>
      <c r="E33" s="1">
        <f t="shared" si="1"/>
        <v>2.07</v>
      </c>
      <c r="F33" s="1">
        <f t="shared" si="2"/>
      </c>
      <c r="H33" s="1">
        <f t="shared" si="3"/>
        <v>2.07</v>
      </c>
      <c r="I33" s="1">
        <f t="shared" si="4"/>
      </c>
      <c r="K33" s="1">
        <f t="shared" si="5"/>
        <v>2.07</v>
      </c>
      <c r="L33" s="1">
        <f t="shared" si="6"/>
      </c>
      <c r="N33" s="1">
        <f t="shared" si="7"/>
        <v>2.07</v>
      </c>
      <c r="O33" s="1">
        <f t="shared" si="8"/>
      </c>
      <c r="Q33" s="1">
        <f t="shared" si="9"/>
        <v>2.07</v>
      </c>
      <c r="R33" s="1">
        <f t="shared" si="0"/>
      </c>
    </row>
    <row r="34" spans="1:18" ht="15">
      <c r="A34" s="1">
        <v>0.9</v>
      </c>
      <c r="B34" s="1">
        <v>2.48</v>
      </c>
      <c r="C34" s="1">
        <v>0.99</v>
      </c>
      <c r="D34" s="1">
        <v>2.12</v>
      </c>
      <c r="E34" s="1">
        <f t="shared" si="1"/>
        <v>2.12</v>
      </c>
      <c r="F34" s="1">
        <f t="shared" si="2"/>
      </c>
      <c r="H34" s="1">
        <f t="shared" si="3"/>
        <v>2.12</v>
      </c>
      <c r="I34" s="1">
        <f t="shared" si="4"/>
      </c>
      <c r="K34" s="1">
        <f t="shared" si="5"/>
        <v>2.12</v>
      </c>
      <c r="L34" s="1">
        <f t="shared" si="6"/>
      </c>
      <c r="N34" s="1">
        <f t="shared" si="7"/>
        <v>2.12</v>
      </c>
      <c r="O34" s="1">
        <f t="shared" si="8"/>
      </c>
      <c r="Q34" s="1">
        <f t="shared" si="9"/>
        <v>2.12</v>
      </c>
      <c r="R34" s="1">
        <f t="shared" si="0"/>
      </c>
    </row>
    <row r="35" spans="1:18" ht="15">
      <c r="A35" s="1">
        <v>1</v>
      </c>
      <c r="B35" s="1">
        <v>2.75</v>
      </c>
      <c r="C35" s="1">
        <v>0.17</v>
      </c>
      <c r="D35" s="1">
        <v>2.11</v>
      </c>
      <c r="E35" s="1">
        <f t="shared" si="1"/>
        <v>2.11</v>
      </c>
      <c r="F35" s="1">
        <f t="shared" si="2"/>
      </c>
      <c r="H35" s="1">
        <f t="shared" si="3"/>
        <v>2.11</v>
      </c>
      <c r="I35" s="1">
        <f t="shared" si="4"/>
      </c>
      <c r="K35" s="1">
        <f t="shared" si="5"/>
        <v>2.11</v>
      </c>
      <c r="L35" s="1">
        <f t="shared" si="6"/>
      </c>
      <c r="N35" s="1">
        <f t="shared" si="7"/>
        <v>2.11</v>
      </c>
      <c r="O35" s="1">
        <f t="shared" si="8"/>
      </c>
      <c r="Q35" s="1">
        <f t="shared" si="9"/>
        <v>2.11</v>
      </c>
      <c r="R35" s="1">
        <f t="shared" si="0"/>
      </c>
    </row>
    <row r="36" spans="1:18" ht="15">
      <c r="A36" s="1">
        <v>1.02</v>
      </c>
      <c r="B36" s="1">
        <v>2.82</v>
      </c>
      <c r="E36" s="1">
        <f t="shared" si="1"/>
      </c>
      <c r="F36" s="1">
        <f t="shared" si="2"/>
      </c>
      <c r="H36" s="1">
        <f t="shared" si="3"/>
      </c>
      <c r="I36" s="1">
        <f t="shared" si="4"/>
      </c>
      <c r="K36" s="1">
        <f t="shared" si="5"/>
      </c>
      <c r="L36" s="1">
        <f t="shared" si="6"/>
      </c>
      <c r="N36" s="1">
        <f t="shared" si="7"/>
      </c>
      <c r="O36" s="1">
        <f t="shared" si="8"/>
      </c>
      <c r="Q36" s="1">
        <f t="shared" si="9"/>
      </c>
      <c r="R36" s="1">
        <f t="shared" si="0"/>
      </c>
    </row>
    <row r="37" spans="1:18" ht="15">
      <c r="A37" s="1">
        <v>1.06</v>
      </c>
      <c r="B37" s="1">
        <v>2.94</v>
      </c>
      <c r="E37" s="1">
        <f t="shared" si="1"/>
      </c>
      <c r="F37" s="1">
        <f t="shared" si="2"/>
      </c>
      <c r="H37" s="1">
        <f t="shared" si="3"/>
      </c>
      <c r="I37" s="1">
        <f t="shared" si="4"/>
      </c>
      <c r="K37" s="1">
        <f t="shared" si="5"/>
      </c>
      <c r="L37" s="1">
        <f t="shared" si="6"/>
      </c>
      <c r="N37" s="1">
        <f t="shared" si="7"/>
      </c>
      <c r="O37" s="1">
        <f t="shared" si="8"/>
      </c>
      <c r="Q37" s="1">
        <f t="shared" si="9"/>
      </c>
      <c r="R37" s="1">
        <f t="shared" si="0"/>
      </c>
    </row>
    <row r="38" spans="1:18" ht="15">
      <c r="A38" s="1">
        <v>1.08</v>
      </c>
      <c r="B38" s="1">
        <v>3</v>
      </c>
      <c r="C38" s="1">
        <v>0.09</v>
      </c>
      <c r="E38" s="1">
        <f t="shared" si="1"/>
      </c>
      <c r="F38" s="1">
        <f t="shared" si="2"/>
      </c>
      <c r="H38" s="1">
        <f t="shared" si="3"/>
      </c>
      <c r="I38" s="1">
        <f t="shared" si="4"/>
      </c>
      <c r="K38" s="1">
        <f t="shared" si="5"/>
      </c>
      <c r="L38" s="1">
        <f t="shared" si="6"/>
      </c>
      <c r="N38" s="1">
        <f t="shared" si="7"/>
      </c>
      <c r="O38" s="1">
        <f t="shared" si="8"/>
      </c>
      <c r="Q38" s="1">
        <f t="shared" si="9"/>
      </c>
      <c r="R38" s="1">
        <f t="shared" si="0"/>
      </c>
    </row>
    <row r="39" spans="1:18" ht="15">
      <c r="A39" s="1">
        <v>1.1</v>
      </c>
      <c r="B39" s="1">
        <v>3.06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5">
      <c r="A40" s="1">
        <v>1.12</v>
      </c>
      <c r="B40" s="1">
        <v>3.12</v>
      </c>
      <c r="C40" s="1">
        <v>0.24</v>
      </c>
      <c r="D40" s="1">
        <v>2.02</v>
      </c>
      <c r="E40" s="1">
        <f t="shared" si="1"/>
        <v>2.02</v>
      </c>
      <c r="F40" s="1">
        <f t="shared" si="2"/>
      </c>
      <c r="H40" s="1">
        <f t="shared" si="3"/>
        <v>2.02</v>
      </c>
      <c r="I40" s="1">
        <f t="shared" si="4"/>
      </c>
      <c r="K40" s="1">
        <f t="shared" si="5"/>
        <v>2.02</v>
      </c>
      <c r="L40" s="1">
        <f t="shared" si="6"/>
      </c>
      <c r="N40" s="1">
        <f t="shared" si="7"/>
        <v>2.02</v>
      </c>
      <c r="O40" s="1">
        <f t="shared" si="8"/>
      </c>
      <c r="Q40" s="1">
        <f t="shared" si="9"/>
        <v>2.02</v>
      </c>
      <c r="R40" s="1">
        <f t="shared" si="0"/>
      </c>
    </row>
    <row r="41" spans="1:18" ht="15">
      <c r="A41" s="1">
        <v>1.16</v>
      </c>
      <c r="B41" s="1">
        <v>3.25</v>
      </c>
      <c r="C41" s="1">
        <v>0.37</v>
      </c>
      <c r="D41" s="1">
        <v>2.01</v>
      </c>
      <c r="E41" s="1">
        <f t="shared" si="1"/>
        <v>2.01</v>
      </c>
      <c r="F41" s="1">
        <f t="shared" si="2"/>
      </c>
      <c r="H41" s="1">
        <f t="shared" si="3"/>
        <v>2.01</v>
      </c>
      <c r="I41" s="1">
        <f t="shared" si="4"/>
      </c>
      <c r="K41" s="1">
        <f t="shared" si="5"/>
        <v>2.01</v>
      </c>
      <c r="L41" s="1">
        <f t="shared" si="6"/>
      </c>
      <c r="N41" s="1">
        <f t="shared" si="7"/>
        <v>2.01</v>
      </c>
      <c r="O41" s="1">
        <f t="shared" si="8"/>
      </c>
      <c r="Q41" s="1">
        <f t="shared" si="9"/>
        <v>2.01</v>
      </c>
      <c r="R41" s="1">
        <f t="shared" si="0"/>
      </c>
    </row>
    <row r="42" spans="1:18" ht="15">
      <c r="A42" s="1">
        <v>1.18</v>
      </c>
      <c r="B42" s="1">
        <v>3.31</v>
      </c>
      <c r="C42" s="1">
        <v>0.3</v>
      </c>
      <c r="D42" s="1">
        <v>2.02</v>
      </c>
      <c r="E42" s="1">
        <f t="shared" si="1"/>
        <v>2.02</v>
      </c>
      <c r="F42" s="1">
        <f t="shared" si="2"/>
      </c>
      <c r="H42" s="1">
        <f t="shared" si="3"/>
        <v>2.02</v>
      </c>
      <c r="I42" s="1">
        <f t="shared" si="4"/>
      </c>
      <c r="K42" s="1">
        <f t="shared" si="5"/>
        <v>2.02</v>
      </c>
      <c r="L42" s="1">
        <f t="shared" si="6"/>
      </c>
      <c r="N42" s="1">
        <f t="shared" si="7"/>
        <v>2.02</v>
      </c>
      <c r="O42" s="1">
        <f t="shared" si="8"/>
      </c>
      <c r="Q42" s="1">
        <f t="shared" si="9"/>
        <v>2.02</v>
      </c>
      <c r="R42" s="1">
        <f t="shared" si="0"/>
      </c>
    </row>
    <row r="43" spans="1:18" ht="15">
      <c r="A43" s="1">
        <v>1.22</v>
      </c>
      <c r="B43" s="1">
        <v>3.43</v>
      </c>
      <c r="C43" s="1">
        <v>0</v>
      </c>
      <c r="D43" s="1">
        <v>2.11</v>
      </c>
      <c r="E43" s="1">
        <f t="shared" si="1"/>
        <v>2.11</v>
      </c>
      <c r="F43" s="1">
        <f t="shared" si="2"/>
      </c>
      <c r="H43" s="1">
        <f t="shared" si="3"/>
        <v>2.11</v>
      </c>
      <c r="I43" s="1">
        <f t="shared" si="4"/>
      </c>
      <c r="K43" s="1">
        <f t="shared" si="5"/>
        <v>2.11</v>
      </c>
      <c r="L43" s="1">
        <f t="shared" si="6"/>
      </c>
      <c r="N43" s="1">
        <f t="shared" si="7"/>
        <v>2.11</v>
      </c>
      <c r="O43" s="1">
        <f t="shared" si="8"/>
      </c>
      <c r="Q43" s="1">
        <f t="shared" si="9"/>
        <v>2.11</v>
      </c>
      <c r="R43" s="1">
        <f t="shared" si="0"/>
      </c>
    </row>
    <row r="44" spans="1:18" ht="15">
      <c r="A44" s="1">
        <v>1.24</v>
      </c>
      <c r="B44" s="1">
        <v>3.5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5">
      <c r="A45" s="1">
        <v>1.34</v>
      </c>
      <c r="B45" s="1">
        <v>3.8</v>
      </c>
      <c r="E45" s="1">
        <f t="shared" si="1"/>
      </c>
      <c r="F45" s="1">
        <f t="shared" si="2"/>
      </c>
      <c r="H45" s="1">
        <f t="shared" si="3"/>
      </c>
      <c r="I45" s="1">
        <f t="shared" si="4"/>
      </c>
      <c r="K45" s="1">
        <f t="shared" si="5"/>
      </c>
      <c r="L45" s="1">
        <f t="shared" si="6"/>
      </c>
      <c r="N45" s="1">
        <f t="shared" si="7"/>
      </c>
      <c r="O45" s="1">
        <f t="shared" si="8"/>
      </c>
      <c r="Q45" s="1">
        <f t="shared" si="9"/>
      </c>
      <c r="R45" s="1">
        <f t="shared" si="0"/>
      </c>
    </row>
    <row r="46" spans="1:18" ht="15">
      <c r="A46" s="1">
        <v>1.38</v>
      </c>
      <c r="B46" s="1">
        <v>3.93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1.48</v>
      </c>
      <c r="B47" s="1">
        <v>4.24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1.5</v>
      </c>
      <c r="B48" s="1">
        <v>4.3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1.56</v>
      </c>
      <c r="B49" s="1">
        <v>4.48</v>
      </c>
      <c r="C49" s="1">
        <v>0.23</v>
      </c>
      <c r="D49" s="1">
        <v>2.21</v>
      </c>
      <c r="E49" s="1">
        <f t="shared" si="1"/>
        <v>2.21</v>
      </c>
      <c r="F49" s="1">
        <f t="shared" si="2"/>
      </c>
      <c r="H49" s="1">
        <f t="shared" si="3"/>
        <v>2.21</v>
      </c>
      <c r="I49" s="1">
        <f t="shared" si="4"/>
      </c>
      <c r="K49" s="1">
        <f t="shared" si="5"/>
        <v>2.21</v>
      </c>
      <c r="L49" s="1">
        <f t="shared" si="6"/>
      </c>
      <c r="N49" s="1">
        <f t="shared" si="7"/>
        <v>2.21</v>
      </c>
      <c r="O49" s="1">
        <f t="shared" si="8"/>
      </c>
      <c r="Q49" s="1">
        <f t="shared" si="9"/>
        <v>2.21</v>
      </c>
      <c r="R49" s="1">
        <f t="shared" si="0"/>
      </c>
    </row>
    <row r="50" spans="1:18" ht="15">
      <c r="A50" s="1">
        <v>1.58</v>
      </c>
      <c r="B50" s="1">
        <v>4.55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1.66</v>
      </c>
      <c r="B51" s="1">
        <v>4.79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1.68</v>
      </c>
      <c r="B52" s="1">
        <v>4.85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1.72</v>
      </c>
      <c r="B53" s="1">
        <v>4.98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1.78</v>
      </c>
      <c r="B54" s="1">
        <v>5.16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1.8</v>
      </c>
      <c r="B55" s="1">
        <v>5.22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2.02</v>
      </c>
      <c r="B56" s="1">
        <v>5.92</v>
      </c>
      <c r="C56" s="1">
        <v>-0.31</v>
      </c>
      <c r="D56" s="1">
        <v>2.15</v>
      </c>
      <c r="E56" s="1">
        <f t="shared" si="1"/>
        <v>2.15</v>
      </c>
      <c r="F56" s="1">
        <f t="shared" si="2"/>
      </c>
      <c r="H56" s="1">
        <f t="shared" si="3"/>
        <v>2.15</v>
      </c>
      <c r="I56" s="1">
        <f t="shared" si="4"/>
        <v>2.15</v>
      </c>
      <c r="K56" s="1">
        <f t="shared" si="5"/>
        <v>2.15</v>
      </c>
      <c r="L56" s="1">
        <f t="shared" si="6"/>
      </c>
      <c r="N56" s="1">
        <f t="shared" si="7"/>
        <v>2.15</v>
      </c>
      <c r="O56" s="1">
        <f t="shared" si="8"/>
      </c>
      <c r="Q56" s="1">
        <f t="shared" si="9"/>
        <v>2.15</v>
      </c>
      <c r="R56" s="1">
        <f t="shared" si="0"/>
      </c>
    </row>
    <row r="57" spans="1:18" ht="15">
      <c r="A57" s="1">
        <v>2.45</v>
      </c>
      <c r="B57" s="1">
        <v>8.08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2.46</v>
      </c>
      <c r="B58" s="1">
        <v>8.13</v>
      </c>
      <c r="E58" s="1">
        <f t="shared" si="1"/>
      </c>
      <c r="F58" s="1">
        <f t="shared" si="2"/>
      </c>
      <c r="H58" s="1">
        <f t="shared" si="3"/>
      </c>
      <c r="I58" s="1">
        <f t="shared" si="4"/>
      </c>
      <c r="K58" s="1">
        <f t="shared" si="5"/>
      </c>
      <c r="L58" s="1">
        <f t="shared" si="6"/>
      </c>
      <c r="N58" s="1">
        <f t="shared" si="7"/>
      </c>
      <c r="O58" s="1">
        <f t="shared" si="8"/>
      </c>
      <c r="Q58" s="1">
        <f t="shared" si="9"/>
      </c>
      <c r="R58" s="1">
        <f t="shared" si="0"/>
      </c>
    </row>
    <row r="59" spans="1:18" ht="15">
      <c r="A59" s="1">
        <v>2.47</v>
      </c>
      <c r="B59" s="1">
        <v>8.18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5">
      <c r="A60" s="1">
        <v>2.48</v>
      </c>
      <c r="B60" s="1">
        <v>8.23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2.75</v>
      </c>
      <c r="B61" s="1">
        <v>9.69</v>
      </c>
      <c r="C61" s="1">
        <v>0.08</v>
      </c>
      <c r="D61" s="1">
        <v>3.14</v>
      </c>
      <c r="E61" s="1">
        <f t="shared" si="1"/>
        <v>3.14</v>
      </c>
      <c r="F61" s="1">
        <f t="shared" si="2"/>
      </c>
      <c r="H61" s="1">
        <f t="shared" si="3"/>
        <v>3.14</v>
      </c>
      <c r="I61" s="1">
        <f t="shared" si="4"/>
      </c>
      <c r="K61" s="1">
        <f t="shared" si="5"/>
        <v>3.14</v>
      </c>
      <c r="L61" s="1">
        <f t="shared" si="6"/>
      </c>
      <c r="N61" s="1">
        <f t="shared" si="7"/>
        <v>3.14</v>
      </c>
      <c r="O61" s="1">
        <f t="shared" si="8"/>
      </c>
      <c r="Q61" s="1">
        <f t="shared" si="9"/>
        <v>3.14</v>
      </c>
      <c r="R61" s="1">
        <f t="shared" si="0"/>
      </c>
    </row>
    <row r="62" spans="1:18" ht="15">
      <c r="A62" s="1">
        <v>2.8</v>
      </c>
      <c r="B62" s="1">
        <v>9.97</v>
      </c>
      <c r="C62" s="1">
        <v>0.47</v>
      </c>
      <c r="D62" s="1">
        <v>3.68</v>
      </c>
      <c r="E62" s="1">
        <f t="shared" si="1"/>
        <v>3.68</v>
      </c>
      <c r="F62" s="1">
        <f t="shared" si="2"/>
      </c>
      <c r="H62" s="1">
        <f t="shared" si="3"/>
        <v>3.68</v>
      </c>
      <c r="I62" s="1">
        <f t="shared" si="4"/>
      </c>
      <c r="K62" s="1">
        <f t="shared" si="5"/>
        <v>3.68</v>
      </c>
      <c r="L62" s="1">
        <f t="shared" si="6"/>
      </c>
      <c r="N62" s="1">
        <f t="shared" si="7"/>
        <v>3.68</v>
      </c>
      <c r="O62" s="1">
        <f t="shared" si="8"/>
      </c>
      <c r="Q62" s="1">
        <f t="shared" si="9"/>
        <v>3.68</v>
      </c>
      <c r="R62" s="1">
        <f t="shared" si="0"/>
      </c>
    </row>
    <row r="63" spans="1:18" ht="15">
      <c r="A63" s="1">
        <v>2.88</v>
      </c>
      <c r="B63" s="1">
        <v>10.43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5">
      <c r="A64" s="1">
        <v>2.92</v>
      </c>
      <c r="B64" s="1">
        <v>10.65</v>
      </c>
      <c r="C64" s="1">
        <v>0.1</v>
      </c>
      <c r="D64" s="1">
        <v>3.24</v>
      </c>
      <c r="E64" s="1">
        <f t="shared" si="1"/>
        <v>3.24</v>
      </c>
      <c r="F64" s="1">
        <f t="shared" si="2"/>
      </c>
      <c r="H64" s="1">
        <f t="shared" si="3"/>
        <v>3.24</v>
      </c>
      <c r="I64" s="1">
        <f t="shared" si="4"/>
      </c>
      <c r="K64" s="1">
        <f t="shared" si="5"/>
        <v>3.24</v>
      </c>
      <c r="L64" s="1">
        <f t="shared" si="6"/>
      </c>
      <c r="N64" s="1">
        <f t="shared" si="7"/>
        <v>3.24</v>
      </c>
      <c r="O64" s="1">
        <f t="shared" si="8"/>
      </c>
      <c r="Q64" s="1">
        <f t="shared" si="9"/>
        <v>3.24</v>
      </c>
      <c r="R64" s="1">
        <f t="shared" si="0"/>
      </c>
    </row>
    <row r="65" spans="1:18" ht="15">
      <c r="A65" s="1">
        <v>2.96</v>
      </c>
      <c r="B65" s="1">
        <v>10.88</v>
      </c>
      <c r="C65" s="1">
        <v>-0.05</v>
      </c>
      <c r="D65" s="1">
        <v>3.24</v>
      </c>
      <c r="E65" s="1">
        <f t="shared" si="1"/>
        <v>3.24</v>
      </c>
      <c r="F65" s="1">
        <f t="shared" si="2"/>
      </c>
      <c r="H65" s="1">
        <f t="shared" si="3"/>
        <v>3.24</v>
      </c>
      <c r="I65" s="1">
        <f t="shared" si="4"/>
      </c>
      <c r="K65" s="1">
        <f t="shared" si="5"/>
        <v>3.24</v>
      </c>
      <c r="L65" s="1">
        <f t="shared" si="6"/>
      </c>
      <c r="N65" s="1">
        <f t="shared" si="7"/>
        <v>3.24</v>
      </c>
      <c r="O65" s="1">
        <f t="shared" si="8"/>
      </c>
      <c r="Q65" s="1">
        <f t="shared" si="9"/>
        <v>3.24</v>
      </c>
      <c r="R65" s="1">
        <f t="shared" si="0"/>
      </c>
    </row>
    <row r="66" spans="1:18" ht="15">
      <c r="A66" s="1">
        <v>3</v>
      </c>
      <c r="B66" s="1">
        <v>11.11</v>
      </c>
      <c r="D66" s="1">
        <v>3.51</v>
      </c>
      <c r="E66" s="1">
        <f t="shared" si="1"/>
        <v>3.51</v>
      </c>
      <c r="F66" s="1">
        <f t="shared" si="2"/>
      </c>
      <c r="H66" s="1">
        <f t="shared" si="3"/>
        <v>3.51</v>
      </c>
      <c r="I66" s="1">
        <f t="shared" si="4"/>
      </c>
      <c r="K66" s="1">
        <f t="shared" si="5"/>
        <v>3.51</v>
      </c>
      <c r="L66" s="1">
        <f t="shared" si="6"/>
      </c>
      <c r="N66" s="1">
        <f t="shared" si="7"/>
        <v>3.51</v>
      </c>
      <c r="O66" s="1">
        <f t="shared" si="8"/>
      </c>
      <c r="Q66" s="1">
        <f t="shared" si="9"/>
        <v>3.51</v>
      </c>
      <c r="R66" s="1">
        <f>IF(AND($B66&gt;115,$B66&lt;130,NOT(ISBLANK($B66))),$E66,"")</f>
      </c>
    </row>
    <row r="67" spans="1:18" ht="15">
      <c r="A67" s="1">
        <v>3.04</v>
      </c>
      <c r="B67" s="1">
        <v>11.34</v>
      </c>
      <c r="C67" s="1">
        <v>0.36</v>
      </c>
      <c r="D67" s="1">
        <v>3.5</v>
      </c>
      <c r="E67" s="1">
        <f>IF(NOT(ISBLANK($D67)),$D67,"")</f>
        <v>3.5</v>
      </c>
      <c r="F67" s="1">
        <f>IF(AND($B67&gt;=-1,$B67&lt;=0.137,NOT(ISBLANK($B67))),$E67,"")</f>
      </c>
      <c r="H67" s="1">
        <f>IF(NOT(ISBLANK($D67)),$D67,"")</f>
        <v>3.5</v>
      </c>
      <c r="I67" s="1">
        <f>IF(AND($B67&gt;=5.5,$B67&lt;=6.5,NOT(ISBLANK($B67))),$E67,"")</f>
      </c>
      <c r="K67" s="1">
        <f>IF(NOT(ISBLANK($D67)),$D67,"")</f>
        <v>3.5</v>
      </c>
      <c r="L67" s="1">
        <f>IF(AND($B67&gt;=19,$B67&lt;=23,NOT(ISBLANK($B67))),$E67,"")</f>
      </c>
      <c r="N67" s="1">
        <f>IF(NOT(ISBLANK($D67)),$D67,"")</f>
        <v>3.5</v>
      </c>
      <c r="O67" s="1">
        <f>IF(AND($B67&gt;=40,$B67&lt;=42,NOT(ISBLANK($B67))),$E67,"")</f>
      </c>
      <c r="Q67" s="1">
        <f>N67</f>
        <v>3.5</v>
      </c>
      <c r="R67" s="1">
        <f>IF(AND($B67&gt;115,$B67&lt;130,NOT(ISBLANK($B67))),$E67,"")</f>
      </c>
    </row>
    <row r="68" spans="1:18" ht="15">
      <c r="A68" s="1">
        <v>3.08</v>
      </c>
      <c r="B68" s="1">
        <v>11.56</v>
      </c>
      <c r="C68" s="1">
        <v>0.53</v>
      </c>
      <c r="D68" s="1">
        <v>3.66</v>
      </c>
      <c r="E68" s="1">
        <f>IF(NOT(ISBLANK($D68)),$D68,"")</f>
        <v>3.66</v>
      </c>
      <c r="F68" s="1">
        <f>IF(AND($B68&gt;=-1,$B68&lt;=0.137,NOT(ISBLANK($B68))),$E68,"")</f>
      </c>
      <c r="H68" s="1">
        <f>IF(NOT(ISBLANK($D68)),$D68,"")</f>
        <v>3.66</v>
      </c>
      <c r="I68" s="1">
        <f>IF(AND($B68&gt;=5.5,$B68&lt;=6.5,NOT(ISBLANK($B68))),$E68,"")</f>
      </c>
      <c r="K68" s="1">
        <f>IF(NOT(ISBLANK($D68)),$D68,"")</f>
        <v>3.66</v>
      </c>
      <c r="L68" s="1">
        <f>IF(AND($B68&gt;=19,$B68&lt;=23,NOT(ISBLANK($B68))),$E68,"")</f>
      </c>
      <c r="N68" s="1">
        <f>IF(NOT(ISBLANK($D68)),$D68,"")</f>
        <v>3.66</v>
      </c>
      <c r="O68" s="1">
        <f>IF(AND($B68&gt;=40,$B68&lt;=42,NOT(ISBLANK($B68))),$E68,"")</f>
      </c>
      <c r="Q68" s="1">
        <f>N68</f>
        <v>3.66</v>
      </c>
      <c r="R68" s="1">
        <f>IF(AND($B68&gt;115,$B68&lt;130,NOT(ISBLANK($B68))),$E68,"")</f>
      </c>
    </row>
    <row r="69" spans="1:18" ht="15">
      <c r="A69" s="1">
        <v>3.12</v>
      </c>
      <c r="B69" s="1">
        <v>11.79</v>
      </c>
      <c r="C69" s="1">
        <v>0.49</v>
      </c>
      <c r="D69" s="1">
        <v>3.62</v>
      </c>
      <c r="E69" s="1">
        <f>IF(NOT(ISBLANK($D69)),$D69,"")</f>
        <v>3.62</v>
      </c>
      <c r="F69" s="1">
        <f>IF(AND($B69&gt;=-1,$B69&lt;=0.137,NOT(ISBLANK($B69))),$E69,"")</f>
      </c>
      <c r="H69" s="1">
        <f>IF(NOT(ISBLANK($D69)),$D69,"")</f>
        <v>3.62</v>
      </c>
      <c r="I69" s="1">
        <f>IF(AND($B69&gt;=5.5,$B69&lt;=6.5,NOT(ISBLANK($B69))),$E69,"")</f>
      </c>
      <c r="K69" s="1">
        <f>IF(NOT(ISBLANK($D69)),$D69,"")</f>
        <v>3.62</v>
      </c>
      <c r="L69" s="1">
        <f>IF(AND($B69&gt;=19,$B69&lt;=23,NOT(ISBLANK($B69))),$E69,"")</f>
      </c>
      <c r="N69" s="1">
        <f>IF(NOT(ISBLANK($D69)),$D69,"")</f>
        <v>3.62</v>
      </c>
      <c r="O69" s="1">
        <f>IF(AND($B69&gt;=40,$B69&lt;=42,NOT(ISBLANK($B69))),$E69,"")</f>
      </c>
      <c r="Q69" s="1">
        <f>N69</f>
        <v>3.62</v>
      </c>
      <c r="R69" s="1">
        <f>IF(AND($B69&gt;115,$B69&lt;130,NOT(ISBLANK($B69))),$E69,"")</f>
      </c>
    </row>
    <row r="70" spans="1:18" ht="15">
      <c r="A70" s="1">
        <v>3.16</v>
      </c>
      <c r="B70" s="1">
        <v>12.02</v>
      </c>
      <c r="C70" s="1">
        <v>0.46</v>
      </c>
      <c r="D70" s="1">
        <v>3.77</v>
      </c>
      <c r="E70" s="1">
        <f>IF(NOT(ISBLANK($D70)),$D70,"")</f>
        <v>3.77</v>
      </c>
      <c r="F70" s="1">
        <f>IF(AND($B70&gt;=-1,$B70&lt;=0.137,NOT(ISBLANK($B70))),$E70,"")</f>
      </c>
      <c r="H70" s="1">
        <f>IF(NOT(ISBLANK($D70)),$D70,"")</f>
        <v>3.77</v>
      </c>
      <c r="I70" s="1">
        <f>IF(AND($B70&gt;=5.5,$B70&lt;=6.5,NOT(ISBLANK($B70))),$E70,"")</f>
      </c>
      <c r="K70" s="1">
        <f>IF(NOT(ISBLANK($D70)),$D70,"")</f>
        <v>3.77</v>
      </c>
      <c r="L70" s="1">
        <f>IF(AND($B70&gt;=19,$B70&lt;=23,NOT(ISBLANK($B70))),$E70,"")</f>
      </c>
      <c r="N70" s="1">
        <f>IF(NOT(ISBLANK($D70)),$D70,"")</f>
        <v>3.77</v>
      </c>
      <c r="O70" s="1">
        <f>IF(AND($B70&gt;=40,$B70&lt;=42,NOT(ISBLANK($B70))),$E70,"")</f>
      </c>
      <c r="Q70" s="1">
        <f>N70</f>
        <v>3.77</v>
      </c>
      <c r="R70" s="1">
        <f>IF(AND($B70&gt;115,$B70&lt;130,NOT(ISBLANK($B70))),$E70,"")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2013-05-28T11:58:54Z</dcterms:created>
  <dcterms:modified xsi:type="dcterms:W3CDTF">2015-06-25T11:40:27Z</dcterms:modified>
  <cp:category/>
  <cp:version/>
  <cp:contentType/>
  <cp:contentStatus/>
</cp:coreProperties>
</file>