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47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<sst xmlns="http://schemas.openxmlformats.org/spreadsheetml/2006/main" count="21" uniqueCount="21">
  <si>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</si>
  <si>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</si>
  <si>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scitula d13C [per mil PDB]</t>
  </si>
  <si>
    <t>G. scitula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</si>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</sst>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3.03</v>
      </c>
      <c r="B2" s="1">
        <v>17.66</v>
      </c>
      <c r="C2" s="1">
        <v>-0.48</v>
      </c>
      <c r="D2" s="1">
        <v>3.24</v>
      </c>
      <c r="E2" s="1">
        <f aca="true" t="shared" si="0" ref="E2:E47">IF(NOT(ISBLANK($D2)),$D2,"")</f>
        <v>3.24</v>
      </c>
      <c r="F2" s="1">
        <f aca="true" t="shared" si="1" ref="F2:F47">IF(AND($B2&gt;=-1,$B2&lt;=0.137,NOT(ISBLANK($B2))),$E2,"")</f>
      </c>
      <c r="H2" s="1">
        <f aca="true" t="shared" si="2" ref="H2:H47">IF(NOT(ISBLANK($D2)),$D2,"")</f>
        <v>3.24</v>
      </c>
      <c r="I2" s="1">
        <f aca="true" t="shared" si="3" ref="I2:I47">IF(AND($B2&gt;=5.5,$B2&lt;=6.5,NOT(ISBLANK($B2))),$E2,"")</f>
      </c>
      <c r="K2" s="1">
        <f aca="true" t="shared" si="4" ref="K2:K47">IF(NOT(ISBLANK($D2)),$D2,"")</f>
        <v>3.24</v>
      </c>
      <c r="L2" s="1">
        <f aca="true" t="shared" si="5" ref="L2:L47">IF(AND($B2&gt;=19,$B2&lt;=23,NOT(ISBLANK($B2))),$E2,"")</f>
      </c>
      <c r="N2" s="1">
        <f aca="true" t="shared" si="6" ref="N2:N47">IF(NOT(ISBLANK($D2)),$D2,"")</f>
        <v>3.24</v>
      </c>
      <c r="O2" s="1">
        <f aca="true" t="shared" si="7" ref="O2:O47">IF(AND($B2&gt;=40,$B2&lt;=42,NOT(ISBLANK($B2))),$E2,"")</f>
      </c>
      <c r="Q2" s="1">
        <f aca="true" t="shared" si="8" ref="Q2:Q47">N2</f>
        <v>3.24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3.045909090909092</v>
      </c>
      <c r="AC2" s="1">
        <f>IF(AD2&gt;1,STDEV(L:L),"/")</f>
        <v>0.09654306174222345</v>
      </c>
      <c r="AD2" s="1">
        <f>SUMPRODUCT((ISNUMBER(L:L))*1)</f>
        <v>22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3.12</v>
      </c>
      <c r="B3" s="1">
        <v>17.99</v>
      </c>
      <c r="C3" s="1">
        <v>-0.28</v>
      </c>
      <c r="D3" s="1">
        <v>3.19</v>
      </c>
      <c r="E3" s="1">
        <f t="shared" si="0"/>
        <v>3.19</v>
      </c>
      <c r="F3" s="1">
        <f t="shared" si="1"/>
      </c>
      <c r="H3" s="1">
        <f t="shared" si="2"/>
        <v>3.19</v>
      </c>
      <c r="I3" s="1">
        <f t="shared" si="3"/>
      </c>
      <c r="K3" s="1">
        <f t="shared" si="4"/>
        <v>3.19</v>
      </c>
      <c r="L3" s="1">
        <f t="shared" si="5"/>
      </c>
      <c r="N3" s="1">
        <f t="shared" si="6"/>
        <v>3.19</v>
      </c>
      <c r="O3" s="1">
        <f t="shared" si="7"/>
      </c>
      <c r="Q3" s="1">
        <f t="shared" si="8"/>
        <v>3.19</v>
      </c>
      <c r="R3" s="1">
        <f t="shared" si="9"/>
      </c>
    </row>
    <row r="4" spans="1:18" ht="15">
      <c r="A4" s="1">
        <v>3.18</v>
      </c>
      <c r="B4" s="1">
        <v>18.24</v>
      </c>
      <c r="C4" s="1">
        <v>-0.35</v>
      </c>
      <c r="D4" s="1">
        <v>3.22</v>
      </c>
      <c r="E4" s="1">
        <f t="shared" si="0"/>
        <v>3.22</v>
      </c>
      <c r="F4" s="1">
        <f t="shared" si="1"/>
      </c>
      <c r="H4" s="1">
        <f t="shared" si="2"/>
        <v>3.22</v>
      </c>
      <c r="I4" s="1">
        <f t="shared" si="3"/>
      </c>
      <c r="K4" s="1">
        <f t="shared" si="4"/>
        <v>3.22</v>
      </c>
      <c r="L4" s="1">
        <f t="shared" si="5"/>
      </c>
      <c r="N4" s="1">
        <f t="shared" si="6"/>
        <v>3.22</v>
      </c>
      <c r="O4" s="1">
        <f t="shared" si="7"/>
      </c>
      <c r="Q4" s="1">
        <f t="shared" si="8"/>
        <v>3.22</v>
      </c>
      <c r="R4" s="1">
        <f t="shared" si="9"/>
      </c>
    </row>
    <row r="5" spans="1:21" ht="15">
      <c r="A5" s="1">
        <v>3.24</v>
      </c>
      <c r="B5" s="1">
        <v>18.49</v>
      </c>
      <c r="C5" s="1">
        <v>-0.31</v>
      </c>
      <c r="D5" s="1">
        <v>3.22</v>
      </c>
      <c r="E5" s="1">
        <f t="shared" si="0"/>
        <v>3.22</v>
      </c>
      <c r="F5" s="1">
        <f t="shared" si="1"/>
      </c>
      <c r="H5" s="1">
        <f t="shared" si="2"/>
        <v>3.22</v>
      </c>
      <c r="I5" s="1">
        <f t="shared" si="3"/>
      </c>
      <c r="K5" s="1">
        <f t="shared" si="4"/>
        <v>3.22</v>
      </c>
      <c r="L5" s="1">
        <f t="shared" si="5"/>
      </c>
      <c r="N5" s="1">
        <f t="shared" si="6"/>
        <v>3.22</v>
      </c>
      <c r="O5" s="1">
        <f t="shared" si="7"/>
      </c>
      <c r="Q5" s="1">
        <f t="shared" si="8"/>
        <v>3.22</v>
      </c>
      <c r="R5" s="1">
        <f t="shared" si="9"/>
      </c>
      <c r="T5" s="1" t="s">
        <v>19</v>
      </c>
      <c r="U5" s="1" t="s">
        <v>20</v>
      </c>
    </row>
    <row r="6" spans="1:21" ht="15">
      <c r="A6" s="1">
        <v>3.27</v>
      </c>
      <c r="B6" s="1">
        <v>18.62</v>
      </c>
      <c r="C6" s="1">
        <v>-0.31</v>
      </c>
      <c r="D6" s="1">
        <v>3.26</v>
      </c>
      <c r="E6" s="1">
        <f t="shared" si="0"/>
        <v>3.26</v>
      </c>
      <c r="F6" s="1">
        <f t="shared" si="1"/>
      </c>
      <c r="H6" s="1">
        <f t="shared" si="2"/>
        <v>3.26</v>
      </c>
      <c r="I6" s="1">
        <f t="shared" si="3"/>
      </c>
      <c r="K6" s="1">
        <f t="shared" si="4"/>
        <v>3.26</v>
      </c>
      <c r="L6" s="1">
        <f t="shared" si="5"/>
      </c>
      <c r="N6" s="1">
        <f t="shared" si="6"/>
        <v>3.26</v>
      </c>
      <c r="O6" s="1">
        <f t="shared" si="7"/>
      </c>
      <c r="Q6" s="1">
        <f t="shared" si="8"/>
        <v>3.26</v>
      </c>
      <c r="R6" s="1">
        <f t="shared" si="9"/>
      </c>
      <c r="T6" s="1">
        <f>SMALL(B:B,1)</f>
        <v>17.66</v>
      </c>
      <c r="U6" s="1">
        <f>LARGE(B:B,1)</f>
        <v>30.04</v>
      </c>
    </row>
    <row r="7" spans="1:18" ht="15">
      <c r="A7" s="1">
        <v>3.33</v>
      </c>
      <c r="B7" s="1">
        <v>18.87</v>
      </c>
      <c r="C7" s="1">
        <v>-0.38</v>
      </c>
      <c r="D7" s="1">
        <v>3.22</v>
      </c>
      <c r="E7" s="1">
        <f t="shared" si="0"/>
        <v>3.22</v>
      </c>
      <c r="F7" s="1">
        <f t="shared" si="1"/>
      </c>
      <c r="H7" s="1">
        <f t="shared" si="2"/>
        <v>3.22</v>
      </c>
      <c r="I7" s="1">
        <f t="shared" si="3"/>
      </c>
      <c r="K7" s="1">
        <f t="shared" si="4"/>
        <v>3.22</v>
      </c>
      <c r="L7" s="1">
        <f t="shared" si="5"/>
      </c>
      <c r="N7" s="1">
        <f t="shared" si="6"/>
        <v>3.22</v>
      </c>
      <c r="O7" s="1">
        <f t="shared" si="7"/>
      </c>
      <c r="Q7" s="1">
        <f t="shared" si="8"/>
        <v>3.22</v>
      </c>
      <c r="R7" s="1">
        <f t="shared" si="9"/>
      </c>
    </row>
    <row r="8" spans="1:18" ht="15">
      <c r="A8" s="1">
        <v>3.39</v>
      </c>
      <c r="B8" s="1">
        <v>19.12</v>
      </c>
      <c r="C8" s="1">
        <v>-0.36</v>
      </c>
      <c r="D8" s="1">
        <v>3.18</v>
      </c>
      <c r="E8" s="1">
        <f t="shared" si="0"/>
        <v>3.18</v>
      </c>
      <c r="F8" s="1">
        <f t="shared" si="1"/>
      </c>
      <c r="H8" s="1">
        <f t="shared" si="2"/>
        <v>3.18</v>
      </c>
      <c r="I8" s="1">
        <f t="shared" si="3"/>
      </c>
      <c r="K8" s="1">
        <f t="shared" si="4"/>
        <v>3.18</v>
      </c>
      <c r="L8" s="1">
        <f t="shared" si="5"/>
        <v>3.18</v>
      </c>
      <c r="N8" s="1">
        <f t="shared" si="6"/>
        <v>3.18</v>
      </c>
      <c r="O8" s="1">
        <f t="shared" si="7"/>
      </c>
      <c r="Q8" s="1">
        <f t="shared" si="8"/>
        <v>3.18</v>
      </c>
      <c r="R8" s="1">
        <f t="shared" si="9"/>
      </c>
    </row>
    <row r="9" spans="1:18" ht="15">
      <c r="A9" s="1">
        <v>3.42</v>
      </c>
      <c r="B9" s="1">
        <v>19.24</v>
      </c>
      <c r="C9" s="1">
        <v>-0.56</v>
      </c>
      <c r="D9" s="1">
        <v>3.07</v>
      </c>
      <c r="E9" s="1">
        <f t="shared" si="0"/>
        <v>3.07</v>
      </c>
      <c r="F9" s="1">
        <f t="shared" si="1"/>
      </c>
      <c r="H9" s="1">
        <f t="shared" si="2"/>
        <v>3.07</v>
      </c>
      <c r="I9" s="1">
        <f t="shared" si="3"/>
      </c>
      <c r="K9" s="1">
        <f t="shared" si="4"/>
        <v>3.07</v>
      </c>
      <c r="L9" s="1">
        <f t="shared" si="5"/>
        <v>3.07</v>
      </c>
      <c r="N9" s="1">
        <f t="shared" si="6"/>
        <v>3.07</v>
      </c>
      <c r="O9" s="1">
        <f t="shared" si="7"/>
      </c>
      <c r="Q9" s="1">
        <f t="shared" si="8"/>
        <v>3.07</v>
      </c>
      <c r="R9" s="1">
        <f t="shared" si="9"/>
      </c>
    </row>
    <row r="10" spans="1:18" ht="15">
      <c r="A10" s="1">
        <v>3.48</v>
      </c>
      <c r="B10" s="1">
        <v>19.42</v>
      </c>
      <c r="C10" s="1">
        <v>-0.45</v>
      </c>
      <c r="D10" s="1">
        <v>3.07</v>
      </c>
      <c r="E10" s="1">
        <f t="shared" si="0"/>
        <v>3.07</v>
      </c>
      <c r="F10" s="1">
        <f t="shared" si="1"/>
      </c>
      <c r="H10" s="1">
        <f t="shared" si="2"/>
        <v>3.07</v>
      </c>
      <c r="I10" s="1">
        <f t="shared" si="3"/>
      </c>
      <c r="K10" s="1">
        <f t="shared" si="4"/>
        <v>3.07</v>
      </c>
      <c r="L10" s="1">
        <f t="shared" si="5"/>
        <v>3.07</v>
      </c>
      <c r="N10" s="1">
        <f t="shared" si="6"/>
        <v>3.07</v>
      </c>
      <c r="O10" s="1">
        <f t="shared" si="7"/>
      </c>
      <c r="Q10" s="1">
        <f t="shared" si="8"/>
        <v>3.07</v>
      </c>
      <c r="R10" s="1">
        <f t="shared" si="9"/>
      </c>
    </row>
    <row r="11" spans="1:18" ht="15">
      <c r="A11" s="1">
        <v>3.54</v>
      </c>
      <c r="B11" s="1">
        <v>19.59</v>
      </c>
      <c r="C11" s="1">
        <v>-0.59</v>
      </c>
      <c r="D11" s="1">
        <v>3.01</v>
      </c>
      <c r="E11" s="1">
        <f t="shared" si="0"/>
        <v>3.01</v>
      </c>
      <c r="F11" s="1">
        <f t="shared" si="1"/>
      </c>
      <c r="H11" s="1">
        <f t="shared" si="2"/>
        <v>3.01</v>
      </c>
      <c r="I11" s="1">
        <f t="shared" si="3"/>
      </c>
      <c r="K11" s="1">
        <f t="shared" si="4"/>
        <v>3.01</v>
      </c>
      <c r="L11" s="1">
        <f t="shared" si="5"/>
        <v>3.01</v>
      </c>
      <c r="N11" s="1">
        <f t="shared" si="6"/>
        <v>3.01</v>
      </c>
      <c r="O11" s="1">
        <f t="shared" si="7"/>
      </c>
      <c r="Q11" s="1">
        <f t="shared" si="8"/>
        <v>3.01</v>
      </c>
      <c r="R11" s="1">
        <f t="shared" si="9"/>
      </c>
    </row>
    <row r="12" spans="1:18" ht="15">
      <c r="A12" s="1">
        <v>3.6</v>
      </c>
      <c r="B12" s="1">
        <v>19.77</v>
      </c>
      <c r="C12" s="1">
        <v>-0.54</v>
      </c>
      <c r="D12" s="1">
        <v>3.28</v>
      </c>
      <c r="E12" s="1">
        <f t="shared" si="0"/>
        <v>3.28</v>
      </c>
      <c r="F12" s="1">
        <f t="shared" si="1"/>
      </c>
      <c r="H12" s="1">
        <f t="shared" si="2"/>
        <v>3.28</v>
      </c>
      <c r="I12" s="1">
        <f t="shared" si="3"/>
      </c>
      <c r="K12" s="1">
        <f t="shared" si="4"/>
        <v>3.28</v>
      </c>
      <c r="L12" s="1">
        <f t="shared" si="5"/>
        <v>3.28</v>
      </c>
      <c r="N12" s="1">
        <f t="shared" si="6"/>
        <v>3.28</v>
      </c>
      <c r="O12" s="1">
        <f t="shared" si="7"/>
      </c>
      <c r="Q12" s="1">
        <f t="shared" si="8"/>
        <v>3.28</v>
      </c>
      <c r="R12" s="1">
        <f t="shared" si="9"/>
      </c>
    </row>
    <row r="13" spans="1:18" ht="15">
      <c r="A13" s="1">
        <v>3.66</v>
      </c>
      <c r="B13" s="1">
        <v>19.95</v>
      </c>
      <c r="C13" s="1">
        <v>-0.65</v>
      </c>
      <c r="D13" s="1">
        <v>2.95</v>
      </c>
      <c r="E13" s="1">
        <f t="shared" si="0"/>
        <v>2.95</v>
      </c>
      <c r="F13" s="1">
        <f t="shared" si="1"/>
      </c>
      <c r="H13" s="1">
        <f t="shared" si="2"/>
        <v>2.95</v>
      </c>
      <c r="I13" s="1">
        <f t="shared" si="3"/>
      </c>
      <c r="K13" s="1">
        <f t="shared" si="4"/>
        <v>2.95</v>
      </c>
      <c r="L13" s="1">
        <f t="shared" si="5"/>
        <v>2.95</v>
      </c>
      <c r="N13" s="1">
        <f t="shared" si="6"/>
        <v>2.95</v>
      </c>
      <c r="O13" s="1">
        <f t="shared" si="7"/>
      </c>
      <c r="Q13" s="1">
        <f t="shared" si="8"/>
        <v>2.95</v>
      </c>
      <c r="R13" s="1">
        <f t="shared" si="9"/>
      </c>
    </row>
    <row r="14" spans="1:18" ht="15">
      <c r="A14" s="1">
        <v>3.75</v>
      </c>
      <c r="B14" s="1">
        <v>20.21</v>
      </c>
      <c r="C14" s="1">
        <v>-0.38</v>
      </c>
      <c r="D14" s="1">
        <v>2.92</v>
      </c>
      <c r="E14" s="1">
        <f t="shared" si="0"/>
        <v>2.92</v>
      </c>
      <c r="F14" s="1">
        <f t="shared" si="1"/>
      </c>
      <c r="H14" s="1">
        <f t="shared" si="2"/>
        <v>2.92</v>
      </c>
      <c r="I14" s="1">
        <f t="shared" si="3"/>
      </c>
      <c r="K14" s="1">
        <f t="shared" si="4"/>
        <v>2.92</v>
      </c>
      <c r="L14" s="1">
        <f t="shared" si="5"/>
        <v>2.92</v>
      </c>
      <c r="N14" s="1">
        <f t="shared" si="6"/>
        <v>2.92</v>
      </c>
      <c r="O14" s="1">
        <f t="shared" si="7"/>
      </c>
      <c r="Q14" s="1">
        <f t="shared" si="8"/>
        <v>2.92</v>
      </c>
      <c r="R14" s="1">
        <f t="shared" si="9"/>
      </c>
    </row>
    <row r="15" spans="1:18" ht="15">
      <c r="A15" s="1">
        <v>3.78</v>
      </c>
      <c r="B15" s="1">
        <v>20.3</v>
      </c>
      <c r="E15" s="1">
        <f t="shared" si="0"/>
      </c>
      <c r="F15" s="1">
        <f t="shared" si="1"/>
      </c>
      <c r="H15" s="1">
        <f t="shared" si="2"/>
      </c>
      <c r="I15" s="1">
        <f t="shared" si="3"/>
      </c>
      <c r="K15" s="1">
        <f t="shared" si="4"/>
      </c>
      <c r="L15" s="1">
        <f t="shared" si="5"/>
      </c>
      <c r="N15" s="1">
        <f t="shared" si="6"/>
      </c>
      <c r="O15" s="1">
        <f t="shared" si="7"/>
      </c>
      <c r="Q15" s="1">
        <f t="shared" si="8"/>
      </c>
      <c r="R15" s="1">
        <f t="shared" si="9"/>
      </c>
    </row>
    <row r="16" spans="1:18" ht="15">
      <c r="A16" s="1">
        <v>3.81</v>
      </c>
      <c r="B16" s="1">
        <v>20.39</v>
      </c>
      <c r="E16" s="1">
        <f t="shared" si="0"/>
      </c>
      <c r="F16" s="1">
        <f t="shared" si="1"/>
      </c>
      <c r="H16" s="1">
        <f t="shared" si="2"/>
      </c>
      <c r="I16" s="1">
        <f t="shared" si="3"/>
      </c>
      <c r="K16" s="1">
        <f t="shared" si="4"/>
      </c>
      <c r="L16" s="1">
        <f t="shared" si="5"/>
      </c>
      <c r="N16" s="1">
        <f t="shared" si="6"/>
      </c>
      <c r="O16" s="1">
        <f t="shared" si="7"/>
      </c>
      <c r="Q16" s="1">
        <f t="shared" si="8"/>
      </c>
      <c r="R16" s="1">
        <f t="shared" si="9"/>
      </c>
    </row>
    <row r="17" spans="1:18" ht="15">
      <c r="A17" s="1">
        <v>3.81</v>
      </c>
      <c r="B17" s="1">
        <v>20.39</v>
      </c>
      <c r="C17" s="1">
        <v>-0.63</v>
      </c>
      <c r="D17" s="1">
        <v>3</v>
      </c>
      <c r="E17" s="1">
        <f t="shared" si="0"/>
        <v>3</v>
      </c>
      <c r="F17" s="1">
        <f t="shared" si="1"/>
      </c>
      <c r="H17" s="1">
        <f t="shared" si="2"/>
        <v>3</v>
      </c>
      <c r="I17" s="1">
        <f t="shared" si="3"/>
      </c>
      <c r="K17" s="1">
        <f t="shared" si="4"/>
        <v>3</v>
      </c>
      <c r="L17" s="1">
        <f t="shared" si="5"/>
        <v>3</v>
      </c>
      <c r="N17" s="1">
        <f t="shared" si="6"/>
        <v>3</v>
      </c>
      <c r="O17" s="1">
        <f t="shared" si="7"/>
      </c>
      <c r="Q17" s="1">
        <f t="shared" si="8"/>
        <v>3</v>
      </c>
      <c r="R17" s="1">
        <f t="shared" si="9"/>
      </c>
    </row>
    <row r="18" spans="1:18" ht="15">
      <c r="A18" s="1">
        <v>3.84</v>
      </c>
      <c r="B18" s="1">
        <v>20.48</v>
      </c>
      <c r="E18" s="1">
        <f t="shared" si="0"/>
      </c>
      <c r="F18" s="1">
        <f t="shared" si="1"/>
      </c>
      <c r="H18" s="1">
        <f t="shared" si="2"/>
      </c>
      <c r="I18" s="1">
        <f t="shared" si="3"/>
      </c>
      <c r="K18" s="1">
        <f t="shared" si="4"/>
      </c>
      <c r="L18" s="1">
        <f t="shared" si="5"/>
      </c>
      <c r="N18" s="1">
        <f t="shared" si="6"/>
      </c>
      <c r="O18" s="1">
        <f t="shared" si="7"/>
      </c>
      <c r="Q18" s="1">
        <f t="shared" si="8"/>
      </c>
      <c r="R18" s="1">
        <f t="shared" si="9"/>
      </c>
    </row>
    <row r="19" spans="1:18" ht="15">
      <c r="A19" s="1">
        <v>3.87</v>
      </c>
      <c r="B19" s="1">
        <v>20.57</v>
      </c>
      <c r="C19" s="1">
        <v>-0.59</v>
      </c>
      <c r="D19" s="1">
        <v>2.93</v>
      </c>
      <c r="E19" s="1">
        <f t="shared" si="0"/>
        <v>2.93</v>
      </c>
      <c r="F19" s="1">
        <f t="shared" si="1"/>
      </c>
      <c r="H19" s="1">
        <f t="shared" si="2"/>
        <v>2.93</v>
      </c>
      <c r="I19" s="1">
        <f t="shared" si="3"/>
      </c>
      <c r="K19" s="1">
        <f t="shared" si="4"/>
        <v>2.93</v>
      </c>
      <c r="L19" s="1">
        <f t="shared" si="5"/>
        <v>2.93</v>
      </c>
      <c r="N19" s="1">
        <f t="shared" si="6"/>
        <v>2.93</v>
      </c>
      <c r="O19" s="1">
        <f t="shared" si="7"/>
      </c>
      <c r="Q19" s="1">
        <f t="shared" si="8"/>
        <v>2.93</v>
      </c>
      <c r="R19" s="1">
        <f t="shared" si="9"/>
      </c>
    </row>
    <row r="20" spans="1:18" ht="15">
      <c r="A20" s="1">
        <v>3.93</v>
      </c>
      <c r="B20" s="1">
        <v>20.75</v>
      </c>
      <c r="C20" s="1">
        <v>-0.57</v>
      </c>
      <c r="D20" s="1">
        <v>3.12</v>
      </c>
      <c r="E20" s="1">
        <f t="shared" si="0"/>
        <v>3.12</v>
      </c>
      <c r="F20" s="1">
        <f t="shared" si="1"/>
      </c>
      <c r="H20" s="1">
        <f t="shared" si="2"/>
        <v>3.12</v>
      </c>
      <c r="I20" s="1">
        <f t="shared" si="3"/>
      </c>
      <c r="K20" s="1">
        <f t="shared" si="4"/>
        <v>3.12</v>
      </c>
      <c r="L20" s="1">
        <f t="shared" si="5"/>
        <v>3.12</v>
      </c>
      <c r="N20" s="1">
        <f t="shared" si="6"/>
        <v>3.12</v>
      </c>
      <c r="O20" s="1">
        <f t="shared" si="7"/>
      </c>
      <c r="Q20" s="1">
        <f t="shared" si="8"/>
        <v>3.12</v>
      </c>
      <c r="R20" s="1">
        <f t="shared" si="9"/>
      </c>
    </row>
    <row r="21" spans="1:18" ht="15">
      <c r="A21" s="1">
        <v>3.93</v>
      </c>
      <c r="B21" s="1">
        <v>20.75</v>
      </c>
      <c r="E21" s="1">
        <f t="shared" si="0"/>
      </c>
      <c r="F21" s="1">
        <f t="shared" si="1"/>
      </c>
      <c r="H21" s="1">
        <f t="shared" si="2"/>
      </c>
      <c r="I21" s="1">
        <f t="shared" si="3"/>
      </c>
      <c r="K21" s="1">
        <f t="shared" si="4"/>
      </c>
      <c r="L21" s="1">
        <f t="shared" si="5"/>
      </c>
      <c r="N21" s="1">
        <f t="shared" si="6"/>
      </c>
      <c r="O21" s="1">
        <f t="shared" si="7"/>
      </c>
      <c r="Q21" s="1">
        <f t="shared" si="8"/>
      </c>
      <c r="R21" s="1">
        <f t="shared" si="9"/>
      </c>
    </row>
    <row r="22" spans="1:18" ht="15">
      <c r="A22" s="1">
        <v>3.99</v>
      </c>
      <c r="B22" s="1">
        <v>20.92</v>
      </c>
      <c r="C22" s="1">
        <v>-0.59</v>
      </c>
      <c r="D22" s="1">
        <v>3</v>
      </c>
      <c r="E22" s="1">
        <f t="shared" si="0"/>
        <v>3</v>
      </c>
      <c r="F22" s="1">
        <f t="shared" si="1"/>
      </c>
      <c r="H22" s="1">
        <f t="shared" si="2"/>
        <v>3</v>
      </c>
      <c r="I22" s="1">
        <f t="shared" si="3"/>
      </c>
      <c r="K22" s="1">
        <f t="shared" si="4"/>
        <v>3</v>
      </c>
      <c r="L22" s="1">
        <f t="shared" si="5"/>
        <v>3</v>
      </c>
      <c r="N22" s="1">
        <f t="shared" si="6"/>
        <v>3</v>
      </c>
      <c r="O22" s="1">
        <f t="shared" si="7"/>
      </c>
      <c r="Q22" s="1">
        <f t="shared" si="8"/>
        <v>3</v>
      </c>
      <c r="R22" s="1">
        <f t="shared" si="9"/>
      </c>
    </row>
    <row r="23" spans="1:18" ht="15">
      <c r="A23" s="1">
        <v>4.05</v>
      </c>
      <c r="B23" s="1">
        <v>21.1</v>
      </c>
      <c r="C23" s="1">
        <v>-0.5</v>
      </c>
      <c r="D23" s="1">
        <v>3.09</v>
      </c>
      <c r="E23" s="1">
        <f t="shared" si="0"/>
        <v>3.09</v>
      </c>
      <c r="F23" s="1">
        <f t="shared" si="1"/>
      </c>
      <c r="H23" s="1">
        <f t="shared" si="2"/>
        <v>3.09</v>
      </c>
      <c r="I23" s="1">
        <f t="shared" si="3"/>
      </c>
      <c r="K23" s="1">
        <f t="shared" si="4"/>
        <v>3.09</v>
      </c>
      <c r="L23" s="1">
        <f t="shared" si="5"/>
        <v>3.09</v>
      </c>
      <c r="N23" s="1">
        <f t="shared" si="6"/>
        <v>3.09</v>
      </c>
      <c r="O23" s="1">
        <f t="shared" si="7"/>
      </c>
      <c r="Q23" s="1">
        <f t="shared" si="8"/>
        <v>3.09</v>
      </c>
      <c r="R23" s="1">
        <f t="shared" si="9"/>
      </c>
    </row>
    <row r="24" spans="1:18" ht="15">
      <c r="A24" s="1">
        <v>4.11</v>
      </c>
      <c r="B24" s="1">
        <v>21.28</v>
      </c>
      <c r="C24" s="1">
        <v>-0.5</v>
      </c>
      <c r="D24" s="1">
        <v>3.12</v>
      </c>
      <c r="E24" s="1">
        <f t="shared" si="0"/>
        <v>3.12</v>
      </c>
      <c r="F24" s="1">
        <f t="shared" si="1"/>
      </c>
      <c r="H24" s="1">
        <f t="shared" si="2"/>
        <v>3.12</v>
      </c>
      <c r="I24" s="1">
        <f t="shared" si="3"/>
      </c>
      <c r="K24" s="1">
        <f t="shared" si="4"/>
        <v>3.12</v>
      </c>
      <c r="L24" s="1">
        <f t="shared" si="5"/>
        <v>3.12</v>
      </c>
      <c r="N24" s="1">
        <f t="shared" si="6"/>
        <v>3.12</v>
      </c>
      <c r="O24" s="1">
        <f t="shared" si="7"/>
      </c>
      <c r="Q24" s="1">
        <f t="shared" si="8"/>
        <v>3.12</v>
      </c>
      <c r="R24" s="1">
        <f t="shared" si="9"/>
      </c>
    </row>
    <row r="25" spans="1:18" ht="15">
      <c r="A25" s="1">
        <v>4.17</v>
      </c>
      <c r="B25" s="1">
        <v>21.46</v>
      </c>
      <c r="C25" s="1">
        <v>-0.56</v>
      </c>
      <c r="D25" s="1">
        <v>3.13</v>
      </c>
      <c r="E25" s="1">
        <f t="shared" si="0"/>
        <v>3.13</v>
      </c>
      <c r="F25" s="1">
        <f t="shared" si="1"/>
      </c>
      <c r="H25" s="1">
        <f t="shared" si="2"/>
        <v>3.13</v>
      </c>
      <c r="I25" s="1">
        <f t="shared" si="3"/>
      </c>
      <c r="K25" s="1">
        <f t="shared" si="4"/>
        <v>3.13</v>
      </c>
      <c r="L25" s="1">
        <f t="shared" si="5"/>
        <v>3.13</v>
      </c>
      <c r="N25" s="1">
        <f t="shared" si="6"/>
        <v>3.13</v>
      </c>
      <c r="O25" s="1">
        <f t="shared" si="7"/>
      </c>
      <c r="Q25" s="1">
        <f t="shared" si="8"/>
        <v>3.13</v>
      </c>
      <c r="R25" s="1">
        <f t="shared" si="9"/>
      </c>
    </row>
    <row r="26" spans="1:18" ht="15">
      <c r="A26" s="1">
        <v>4.23</v>
      </c>
      <c r="B26" s="1">
        <v>21.64</v>
      </c>
      <c r="C26" s="1">
        <v>-0.56</v>
      </c>
      <c r="D26" s="1">
        <v>3.06</v>
      </c>
      <c r="E26" s="1">
        <f t="shared" si="0"/>
        <v>3.06</v>
      </c>
      <c r="F26" s="1">
        <f t="shared" si="1"/>
      </c>
      <c r="H26" s="1">
        <f t="shared" si="2"/>
        <v>3.06</v>
      </c>
      <c r="I26" s="1">
        <f t="shared" si="3"/>
      </c>
      <c r="K26" s="1">
        <f t="shared" si="4"/>
        <v>3.06</v>
      </c>
      <c r="L26" s="1">
        <f t="shared" si="5"/>
        <v>3.06</v>
      </c>
      <c r="N26" s="1">
        <f t="shared" si="6"/>
        <v>3.06</v>
      </c>
      <c r="O26" s="1">
        <f t="shared" si="7"/>
      </c>
      <c r="Q26" s="1">
        <f t="shared" si="8"/>
        <v>3.06</v>
      </c>
      <c r="R26" s="1">
        <f t="shared" si="9"/>
      </c>
    </row>
    <row r="27" spans="1:18" ht="15">
      <c r="A27" s="1">
        <v>4.29</v>
      </c>
      <c r="B27" s="1">
        <v>21.82</v>
      </c>
      <c r="C27" s="1">
        <v>-0.49</v>
      </c>
      <c r="D27" s="1">
        <v>3.15</v>
      </c>
      <c r="E27" s="1">
        <f t="shared" si="0"/>
        <v>3.15</v>
      </c>
      <c r="F27" s="1">
        <f t="shared" si="1"/>
      </c>
      <c r="H27" s="1">
        <f t="shared" si="2"/>
        <v>3.15</v>
      </c>
      <c r="I27" s="1">
        <f t="shared" si="3"/>
      </c>
      <c r="K27" s="1">
        <f t="shared" si="4"/>
        <v>3.15</v>
      </c>
      <c r="L27" s="1">
        <f t="shared" si="5"/>
        <v>3.15</v>
      </c>
      <c r="N27" s="1">
        <f t="shared" si="6"/>
        <v>3.15</v>
      </c>
      <c r="O27" s="1">
        <f t="shared" si="7"/>
      </c>
      <c r="Q27" s="1">
        <f t="shared" si="8"/>
        <v>3.15</v>
      </c>
      <c r="R27" s="1">
        <f t="shared" si="9"/>
      </c>
    </row>
    <row r="28" spans="1:18" ht="15">
      <c r="A28" s="1">
        <v>4.35</v>
      </c>
      <c r="B28" s="1">
        <v>21.99</v>
      </c>
      <c r="C28" s="1">
        <v>-0.53</v>
      </c>
      <c r="D28" s="1">
        <v>3</v>
      </c>
      <c r="E28" s="1">
        <f t="shared" si="0"/>
        <v>3</v>
      </c>
      <c r="F28" s="1">
        <f t="shared" si="1"/>
      </c>
      <c r="H28" s="1">
        <f t="shared" si="2"/>
        <v>3</v>
      </c>
      <c r="I28" s="1">
        <f t="shared" si="3"/>
      </c>
      <c r="K28" s="1">
        <f t="shared" si="4"/>
        <v>3</v>
      </c>
      <c r="L28" s="1">
        <f t="shared" si="5"/>
        <v>3</v>
      </c>
      <c r="N28" s="1">
        <f t="shared" si="6"/>
        <v>3</v>
      </c>
      <c r="O28" s="1">
        <f t="shared" si="7"/>
      </c>
      <c r="Q28" s="1">
        <f t="shared" si="8"/>
        <v>3</v>
      </c>
      <c r="R28" s="1">
        <f t="shared" si="9"/>
      </c>
    </row>
    <row r="29" spans="1:18" ht="15">
      <c r="A29" s="1">
        <v>4.41</v>
      </c>
      <c r="B29" s="1">
        <v>22.17</v>
      </c>
      <c r="C29" s="1">
        <v>-0.46</v>
      </c>
      <c r="D29" s="1">
        <v>3.02</v>
      </c>
      <c r="E29" s="1">
        <f t="shared" si="0"/>
        <v>3.02</v>
      </c>
      <c r="F29" s="1">
        <f t="shared" si="1"/>
      </c>
      <c r="H29" s="1">
        <f t="shared" si="2"/>
        <v>3.02</v>
      </c>
      <c r="I29" s="1">
        <f t="shared" si="3"/>
      </c>
      <c r="K29" s="1">
        <f t="shared" si="4"/>
        <v>3.02</v>
      </c>
      <c r="L29" s="1">
        <f t="shared" si="5"/>
        <v>3.02</v>
      </c>
      <c r="N29" s="1">
        <f t="shared" si="6"/>
        <v>3.02</v>
      </c>
      <c r="O29" s="1">
        <f t="shared" si="7"/>
      </c>
      <c r="Q29" s="1">
        <f t="shared" si="8"/>
        <v>3.02</v>
      </c>
      <c r="R29" s="1">
        <f t="shared" si="9"/>
      </c>
    </row>
    <row r="30" spans="1:18" ht="15">
      <c r="A30" s="1">
        <v>4.47</v>
      </c>
      <c r="B30" s="1">
        <v>22.35</v>
      </c>
      <c r="C30" s="1">
        <v>-0.57</v>
      </c>
      <c r="D30" s="1">
        <v>3.02</v>
      </c>
      <c r="E30" s="1">
        <f t="shared" si="0"/>
        <v>3.02</v>
      </c>
      <c r="F30" s="1">
        <f t="shared" si="1"/>
      </c>
      <c r="H30" s="1">
        <f t="shared" si="2"/>
        <v>3.02</v>
      </c>
      <c r="I30" s="1">
        <f t="shared" si="3"/>
      </c>
      <c r="K30" s="1">
        <f t="shared" si="4"/>
        <v>3.02</v>
      </c>
      <c r="L30" s="1">
        <f t="shared" si="5"/>
        <v>3.02</v>
      </c>
      <c r="N30" s="1">
        <f t="shared" si="6"/>
        <v>3.02</v>
      </c>
      <c r="O30" s="1">
        <f t="shared" si="7"/>
      </c>
      <c r="Q30" s="1">
        <f t="shared" si="8"/>
        <v>3.02</v>
      </c>
      <c r="R30" s="1">
        <f t="shared" si="9"/>
      </c>
    </row>
    <row r="31" spans="1:18" ht="15">
      <c r="A31" s="1">
        <v>4.53</v>
      </c>
      <c r="B31" s="1">
        <v>22.53</v>
      </c>
      <c r="C31" s="1">
        <v>-0.43</v>
      </c>
      <c r="D31" s="1">
        <v>3.02</v>
      </c>
      <c r="E31" s="1">
        <f t="shared" si="0"/>
        <v>3.02</v>
      </c>
      <c r="F31" s="1">
        <f t="shared" si="1"/>
      </c>
      <c r="H31" s="1">
        <f t="shared" si="2"/>
        <v>3.02</v>
      </c>
      <c r="I31" s="1">
        <f t="shared" si="3"/>
      </c>
      <c r="K31" s="1">
        <f t="shared" si="4"/>
        <v>3.02</v>
      </c>
      <c r="L31" s="1">
        <f t="shared" si="5"/>
        <v>3.02</v>
      </c>
      <c r="N31" s="1">
        <f t="shared" si="6"/>
        <v>3.02</v>
      </c>
      <c r="O31" s="1">
        <f t="shared" si="7"/>
      </c>
      <c r="Q31" s="1">
        <f t="shared" si="8"/>
        <v>3.02</v>
      </c>
      <c r="R31" s="1">
        <f t="shared" si="9"/>
      </c>
    </row>
    <row r="32" spans="1:18" ht="15">
      <c r="A32" s="1">
        <v>4.59</v>
      </c>
      <c r="B32" s="1">
        <v>22.71</v>
      </c>
      <c r="E32" s="1">
        <f t="shared" si="0"/>
      </c>
      <c r="F32" s="1">
        <f t="shared" si="1"/>
      </c>
      <c r="H32" s="1">
        <f t="shared" si="2"/>
      </c>
      <c r="I32" s="1">
        <f t="shared" si="3"/>
      </c>
      <c r="K32" s="1">
        <f t="shared" si="4"/>
      </c>
      <c r="L32" s="1">
        <f t="shared" si="5"/>
      </c>
      <c r="N32" s="1">
        <f t="shared" si="6"/>
      </c>
      <c r="O32" s="1">
        <f t="shared" si="7"/>
      </c>
      <c r="Q32" s="1">
        <f t="shared" si="8"/>
      </c>
      <c r="R32" s="1">
        <f t="shared" si="9"/>
      </c>
    </row>
    <row r="33" spans="1:18" ht="15">
      <c r="A33" s="1">
        <v>4.59</v>
      </c>
      <c r="B33" s="1">
        <v>22.71</v>
      </c>
      <c r="C33" s="1">
        <v>-0.51</v>
      </c>
      <c r="D33" s="1">
        <v>3.03</v>
      </c>
      <c r="E33" s="1">
        <f t="shared" si="0"/>
        <v>3.03</v>
      </c>
      <c r="F33" s="1">
        <f t="shared" si="1"/>
      </c>
      <c r="H33" s="1">
        <f t="shared" si="2"/>
        <v>3.03</v>
      </c>
      <c r="I33" s="1">
        <f t="shared" si="3"/>
      </c>
      <c r="K33" s="1">
        <f t="shared" si="4"/>
        <v>3.03</v>
      </c>
      <c r="L33" s="1">
        <f t="shared" si="5"/>
        <v>3.03</v>
      </c>
      <c r="N33" s="1">
        <f t="shared" si="6"/>
        <v>3.03</v>
      </c>
      <c r="O33" s="1">
        <f t="shared" si="7"/>
      </c>
      <c r="Q33" s="1">
        <f t="shared" si="8"/>
        <v>3.03</v>
      </c>
      <c r="R33" s="1">
        <f t="shared" si="9"/>
      </c>
    </row>
    <row r="34" spans="1:18" ht="15">
      <c r="A34" s="1">
        <v>4.65</v>
      </c>
      <c r="B34" s="1">
        <v>22.89</v>
      </c>
      <c r="C34" s="1">
        <v>-0.51</v>
      </c>
      <c r="D34" s="1">
        <v>2.84</v>
      </c>
      <c r="E34" s="1">
        <f t="shared" si="0"/>
        <v>2.84</v>
      </c>
      <c r="F34" s="1">
        <f t="shared" si="1"/>
      </c>
      <c r="H34" s="1">
        <f t="shared" si="2"/>
        <v>2.84</v>
      </c>
      <c r="I34" s="1">
        <f t="shared" si="3"/>
      </c>
      <c r="K34" s="1">
        <f t="shared" si="4"/>
        <v>2.84</v>
      </c>
      <c r="L34" s="1">
        <f t="shared" si="5"/>
        <v>2.84</v>
      </c>
      <c r="N34" s="1">
        <f t="shared" si="6"/>
        <v>2.84</v>
      </c>
      <c r="O34" s="1">
        <f t="shared" si="7"/>
      </c>
      <c r="Q34" s="1">
        <f t="shared" si="8"/>
        <v>2.84</v>
      </c>
      <c r="R34" s="1">
        <f t="shared" si="9"/>
      </c>
    </row>
    <row r="35" spans="1:18" ht="15">
      <c r="A35" s="1">
        <v>4.71</v>
      </c>
      <c r="B35" s="1">
        <v>23.06</v>
      </c>
      <c r="E35" s="1">
        <f t="shared" si="0"/>
      </c>
      <c r="F35" s="1">
        <f t="shared" si="1"/>
      </c>
      <c r="H35" s="1">
        <f t="shared" si="2"/>
      </c>
      <c r="I35" s="1">
        <f t="shared" si="3"/>
      </c>
      <c r="K35" s="1">
        <f t="shared" si="4"/>
      </c>
      <c r="L35" s="1">
        <f t="shared" si="5"/>
      </c>
      <c r="N35" s="1">
        <f t="shared" si="6"/>
      </c>
      <c r="O35" s="1">
        <f t="shared" si="7"/>
      </c>
      <c r="Q35" s="1">
        <f t="shared" si="8"/>
      </c>
      <c r="R35" s="1">
        <f t="shared" si="9"/>
      </c>
    </row>
    <row r="36" spans="1:18" ht="15">
      <c r="A36" s="1">
        <v>4.74</v>
      </c>
      <c r="B36" s="1">
        <v>23.15</v>
      </c>
      <c r="E36" s="1">
        <f t="shared" si="0"/>
      </c>
      <c r="F36" s="1">
        <f t="shared" si="1"/>
      </c>
      <c r="H36" s="1">
        <f t="shared" si="2"/>
      </c>
      <c r="I36" s="1">
        <f t="shared" si="3"/>
      </c>
      <c r="K36" s="1">
        <f t="shared" si="4"/>
      </c>
      <c r="L36" s="1">
        <f t="shared" si="5"/>
      </c>
      <c r="N36" s="1">
        <f t="shared" si="6"/>
      </c>
      <c r="O36" s="1">
        <f t="shared" si="7"/>
      </c>
      <c r="Q36" s="1">
        <f t="shared" si="8"/>
      </c>
      <c r="R36" s="1">
        <f t="shared" si="9"/>
      </c>
    </row>
    <row r="37" spans="1:18" ht="15">
      <c r="A37" s="1">
        <v>4.77</v>
      </c>
      <c r="B37" s="1">
        <v>23.24</v>
      </c>
      <c r="E37" s="1">
        <f t="shared" si="0"/>
      </c>
      <c r="F37" s="1">
        <f t="shared" si="1"/>
      </c>
      <c r="H37" s="1">
        <f t="shared" si="2"/>
      </c>
      <c r="I37" s="1">
        <f t="shared" si="3"/>
      </c>
      <c r="K37" s="1">
        <f t="shared" si="4"/>
      </c>
      <c r="L37" s="1">
        <f t="shared" si="5"/>
      </c>
      <c r="N37" s="1">
        <f t="shared" si="6"/>
      </c>
      <c r="O37" s="1">
        <f t="shared" si="7"/>
      </c>
      <c r="Q37" s="1">
        <f t="shared" si="8"/>
      </c>
      <c r="R37" s="1">
        <f t="shared" si="9"/>
      </c>
    </row>
    <row r="38" spans="1:18" ht="15">
      <c r="A38" s="1">
        <v>4.77</v>
      </c>
      <c r="B38" s="1">
        <v>23.24</v>
      </c>
      <c r="C38" s="1">
        <v>-0.41</v>
      </c>
      <c r="D38" s="1">
        <v>2.9</v>
      </c>
      <c r="E38" s="1">
        <f t="shared" si="0"/>
        <v>2.9</v>
      </c>
      <c r="F38" s="1">
        <f t="shared" si="1"/>
      </c>
      <c r="H38" s="1">
        <f t="shared" si="2"/>
        <v>2.9</v>
      </c>
      <c r="I38" s="1">
        <f t="shared" si="3"/>
      </c>
      <c r="K38" s="1">
        <f t="shared" si="4"/>
        <v>2.9</v>
      </c>
      <c r="L38" s="1">
        <f t="shared" si="5"/>
      </c>
      <c r="N38" s="1">
        <f t="shared" si="6"/>
        <v>2.9</v>
      </c>
      <c r="O38" s="1">
        <f t="shared" si="7"/>
      </c>
      <c r="Q38" s="1">
        <f t="shared" si="8"/>
        <v>2.9</v>
      </c>
      <c r="R38" s="1">
        <f t="shared" si="9"/>
      </c>
    </row>
    <row r="39" spans="1:18" ht="15">
      <c r="A39" s="1">
        <v>4.8</v>
      </c>
      <c r="B39" s="1">
        <v>23.33</v>
      </c>
      <c r="E39" s="1">
        <f t="shared" si="0"/>
      </c>
      <c r="F39" s="1">
        <f t="shared" si="1"/>
      </c>
      <c r="H39" s="1">
        <f t="shared" si="2"/>
      </c>
      <c r="I39" s="1">
        <f t="shared" si="3"/>
      </c>
      <c r="K39" s="1">
        <f t="shared" si="4"/>
      </c>
      <c r="L39" s="1">
        <f t="shared" si="5"/>
      </c>
      <c r="N39" s="1">
        <f t="shared" si="6"/>
      </c>
      <c r="O39" s="1">
        <f t="shared" si="7"/>
      </c>
      <c r="Q39" s="1">
        <f t="shared" si="8"/>
      </c>
      <c r="R39" s="1">
        <f t="shared" si="9"/>
      </c>
    </row>
    <row r="40" spans="1:18" ht="15">
      <c r="A40" s="1">
        <v>4.83</v>
      </c>
      <c r="B40" s="1">
        <v>23.42</v>
      </c>
      <c r="C40" s="1">
        <v>-0.55</v>
      </c>
      <c r="D40" s="1">
        <v>2.86</v>
      </c>
      <c r="E40" s="1">
        <f t="shared" si="0"/>
        <v>2.86</v>
      </c>
      <c r="F40" s="1">
        <f t="shared" si="1"/>
      </c>
      <c r="H40" s="1">
        <f t="shared" si="2"/>
        <v>2.86</v>
      </c>
      <c r="I40" s="1">
        <f t="shared" si="3"/>
      </c>
      <c r="K40" s="1">
        <f t="shared" si="4"/>
        <v>2.86</v>
      </c>
      <c r="L40" s="1">
        <f t="shared" si="5"/>
      </c>
      <c r="N40" s="1">
        <f t="shared" si="6"/>
        <v>2.86</v>
      </c>
      <c r="O40" s="1">
        <f t="shared" si="7"/>
      </c>
      <c r="Q40" s="1">
        <f t="shared" si="8"/>
        <v>2.86</v>
      </c>
      <c r="R40" s="1">
        <f t="shared" si="9"/>
      </c>
    </row>
    <row r="41" spans="1:18" ht="15">
      <c r="A41" s="1">
        <v>4.86</v>
      </c>
      <c r="B41" s="1">
        <v>23.48</v>
      </c>
      <c r="E41" s="1">
        <f t="shared" si="0"/>
      </c>
      <c r="F41" s="1">
        <f t="shared" si="1"/>
      </c>
      <c r="H41" s="1">
        <f t="shared" si="2"/>
      </c>
      <c r="I41" s="1">
        <f t="shared" si="3"/>
      </c>
      <c r="K41" s="1">
        <f t="shared" si="4"/>
      </c>
      <c r="L41" s="1">
        <f t="shared" si="5"/>
      </c>
      <c r="N41" s="1">
        <f t="shared" si="6"/>
      </c>
      <c r="O41" s="1">
        <f t="shared" si="7"/>
      </c>
      <c r="Q41" s="1">
        <f t="shared" si="8"/>
      </c>
      <c r="R41" s="1">
        <f t="shared" si="9"/>
      </c>
    </row>
    <row r="42" spans="1:18" ht="15">
      <c r="A42" s="1">
        <v>4.89</v>
      </c>
      <c r="B42" s="1">
        <v>23.54</v>
      </c>
      <c r="C42" s="1">
        <v>-0.84</v>
      </c>
      <c r="D42" s="1">
        <v>2.82</v>
      </c>
      <c r="E42" s="1">
        <f t="shared" si="0"/>
        <v>2.82</v>
      </c>
      <c r="F42" s="1">
        <f t="shared" si="1"/>
      </c>
      <c r="H42" s="1">
        <f t="shared" si="2"/>
        <v>2.82</v>
      </c>
      <c r="I42" s="1">
        <f t="shared" si="3"/>
      </c>
      <c r="K42" s="1">
        <f t="shared" si="4"/>
        <v>2.82</v>
      </c>
      <c r="L42" s="1">
        <f t="shared" si="5"/>
      </c>
      <c r="N42" s="1">
        <f t="shared" si="6"/>
        <v>2.82</v>
      </c>
      <c r="O42" s="1">
        <f t="shared" si="7"/>
      </c>
      <c r="Q42" s="1">
        <f t="shared" si="8"/>
        <v>2.82</v>
      </c>
      <c r="R42" s="1">
        <f t="shared" si="9"/>
      </c>
    </row>
    <row r="43" spans="1:18" ht="15">
      <c r="A43" s="1">
        <v>4.95</v>
      </c>
      <c r="B43" s="1">
        <v>23.66</v>
      </c>
      <c r="E43" s="1">
        <f t="shared" si="0"/>
      </c>
      <c r="F43" s="1">
        <f t="shared" si="1"/>
      </c>
      <c r="H43" s="1">
        <f t="shared" si="2"/>
      </c>
      <c r="I43" s="1">
        <f t="shared" si="3"/>
      </c>
      <c r="K43" s="1">
        <f t="shared" si="4"/>
      </c>
      <c r="L43" s="1">
        <f t="shared" si="5"/>
      </c>
      <c r="N43" s="1">
        <f t="shared" si="6"/>
      </c>
      <c r="O43" s="1">
        <f t="shared" si="7"/>
      </c>
      <c r="Q43" s="1">
        <f t="shared" si="8"/>
      </c>
      <c r="R43" s="1">
        <f t="shared" si="9"/>
      </c>
    </row>
    <row r="44" spans="1:18" ht="15">
      <c r="A44" s="1">
        <v>4.98</v>
      </c>
      <c r="B44" s="1">
        <v>23.72</v>
      </c>
      <c r="E44" s="1">
        <f t="shared" si="0"/>
      </c>
      <c r="F44" s="1">
        <f t="shared" si="1"/>
      </c>
      <c r="H44" s="1">
        <f t="shared" si="2"/>
      </c>
      <c r="I44" s="1">
        <f t="shared" si="3"/>
      </c>
      <c r="K44" s="1">
        <f t="shared" si="4"/>
      </c>
      <c r="L44" s="1">
        <f t="shared" si="5"/>
      </c>
      <c r="N44" s="1">
        <f t="shared" si="6"/>
      </c>
      <c r="O44" s="1">
        <f t="shared" si="7"/>
      </c>
      <c r="Q44" s="1">
        <f t="shared" si="8"/>
      </c>
      <c r="R44" s="1">
        <f t="shared" si="9"/>
      </c>
    </row>
    <row r="45" spans="1:18" ht="15">
      <c r="A45" s="1">
        <v>5.01</v>
      </c>
      <c r="B45" s="1">
        <v>23.77</v>
      </c>
      <c r="E45" s="1">
        <f t="shared" si="0"/>
      </c>
      <c r="F45" s="1">
        <f t="shared" si="1"/>
      </c>
      <c r="H45" s="1">
        <f t="shared" si="2"/>
      </c>
      <c r="I45" s="1">
        <f t="shared" si="3"/>
      </c>
      <c r="K45" s="1">
        <f t="shared" si="4"/>
      </c>
      <c r="L45" s="1">
        <f t="shared" si="5"/>
      </c>
      <c r="N45" s="1">
        <f t="shared" si="6"/>
      </c>
      <c r="O45" s="1">
        <f t="shared" si="7"/>
      </c>
      <c r="Q45" s="1">
        <f t="shared" si="8"/>
      </c>
      <c r="R45" s="1">
        <f t="shared" si="9"/>
      </c>
    </row>
    <row r="46" spans="1:18" ht="15">
      <c r="A46" s="1">
        <v>5.07</v>
      </c>
      <c r="B46" s="1">
        <v>23.89</v>
      </c>
      <c r="C46" s="1">
        <v>-0.74</v>
      </c>
      <c r="D46" s="1">
        <v>2.92</v>
      </c>
      <c r="E46" s="1">
        <f t="shared" si="0"/>
        <v>2.92</v>
      </c>
      <c r="F46" s="1">
        <f t="shared" si="1"/>
      </c>
      <c r="H46" s="1">
        <f t="shared" si="2"/>
        <v>2.92</v>
      </c>
      <c r="I46" s="1">
        <f t="shared" si="3"/>
      </c>
      <c r="K46" s="1">
        <f t="shared" si="4"/>
        <v>2.92</v>
      </c>
      <c r="L46" s="1">
        <f t="shared" si="5"/>
      </c>
      <c r="N46" s="1">
        <f t="shared" si="6"/>
        <v>2.92</v>
      </c>
      <c r="O46" s="1">
        <f t="shared" si="7"/>
      </c>
      <c r="Q46" s="1">
        <f t="shared" si="8"/>
        <v>2.92</v>
      </c>
      <c r="R46" s="1">
        <f t="shared" si="9"/>
      </c>
    </row>
    <row r="47" spans="1:18" ht="15">
      <c r="A47" s="1">
        <v>5.13</v>
      </c>
      <c r="B47" s="1">
        <v>24.01</v>
      </c>
      <c r="C47" s="1">
        <v>-0.71</v>
      </c>
      <c r="D47" s="1">
        <v>3.02</v>
      </c>
      <c r="E47" s="1">
        <f t="shared" si="0"/>
        <v>3.02</v>
      </c>
      <c r="F47" s="1">
        <f t="shared" si="1"/>
      </c>
      <c r="H47" s="1">
        <f t="shared" si="2"/>
        <v>3.02</v>
      </c>
      <c r="I47" s="1">
        <f t="shared" si="3"/>
      </c>
      <c r="K47" s="1">
        <f t="shared" si="4"/>
        <v>3.02</v>
      </c>
      <c r="L47" s="1">
        <f t="shared" si="5"/>
      </c>
      <c r="N47" s="1">
        <f t="shared" si="6"/>
        <v>3.02</v>
      </c>
      <c r="O47" s="1">
        <f t="shared" si="7"/>
      </c>
      <c r="Q47" s="1">
        <f t="shared" si="8"/>
        <v>3.02</v>
      </c>
      <c r="R47" s="1">
        <f t="shared" si="9"/>
      </c>
    </row>
    <row r="48" spans="1:18" ht="15">
      <c r="A48" s="1">
        <v>5.16</v>
      </c>
      <c r="B48" s="1">
        <v>24.07</v>
      </c>
      <c r="E48" s="1">
        <f aca="true" t="shared" si="10" ref="E48:E94">IF(NOT(ISBLANK($D48)),$D48,"")</f>
      </c>
      <c r="F48" s="1">
        <f aca="true" t="shared" si="11" ref="F48:F94">IF(AND($B48&gt;=-1,$B48&lt;=0.137,NOT(ISBLANK($B48))),$E48,"")</f>
      </c>
      <c r="H48" s="1">
        <f aca="true" t="shared" si="12" ref="H48:H94">IF(NOT(ISBLANK($D48)),$D48,"")</f>
      </c>
      <c r="I48" s="1">
        <f aca="true" t="shared" si="13" ref="I48:I94">IF(AND($B48&gt;=5.5,$B48&lt;=6.5,NOT(ISBLANK($B48))),$E48,"")</f>
      </c>
      <c r="K48" s="1">
        <f aca="true" t="shared" si="14" ref="K48:K94">IF(NOT(ISBLANK($D48)),$D48,"")</f>
      </c>
      <c r="L48" s="1">
        <f aca="true" t="shared" si="15" ref="L48:L94">IF(AND($B48&gt;=19,$B48&lt;=23,NOT(ISBLANK($B48))),$E48,"")</f>
      </c>
      <c r="N48" s="1">
        <f aca="true" t="shared" si="16" ref="N48:N94">IF(NOT(ISBLANK($D48)),$D48,"")</f>
      </c>
      <c r="O48" s="1">
        <f aca="true" t="shared" si="17" ref="O48:O94">IF(AND($B48&gt;=40,$B48&lt;=42,NOT(ISBLANK($B48))),$E48,"")</f>
      </c>
      <c r="Q48" s="1">
        <f aca="true" t="shared" si="18" ref="Q48:Q94">N48</f>
      </c>
      <c r="R48" s="1">
        <f t="shared" si="9"/>
      </c>
    </row>
    <row r="49" spans="1:18" ht="15">
      <c r="A49" s="1">
        <v>5.19</v>
      </c>
      <c r="B49" s="1">
        <v>24.13</v>
      </c>
      <c r="C49" s="1">
        <v>-0.68</v>
      </c>
      <c r="D49" s="1">
        <v>3.06</v>
      </c>
      <c r="E49" s="1">
        <f t="shared" si="10"/>
        <v>3.06</v>
      </c>
      <c r="F49" s="1">
        <f t="shared" si="11"/>
      </c>
      <c r="H49" s="1">
        <f t="shared" si="12"/>
        <v>3.06</v>
      </c>
      <c r="I49" s="1">
        <f t="shared" si="13"/>
      </c>
      <c r="K49" s="1">
        <f t="shared" si="14"/>
        <v>3.06</v>
      </c>
      <c r="L49" s="1">
        <f t="shared" si="15"/>
      </c>
      <c r="N49" s="1">
        <f t="shared" si="16"/>
        <v>3.06</v>
      </c>
      <c r="O49" s="1">
        <f t="shared" si="17"/>
      </c>
      <c r="Q49" s="1">
        <f t="shared" si="18"/>
        <v>3.06</v>
      </c>
      <c r="R49" s="1">
        <f t="shared" si="9"/>
      </c>
    </row>
    <row r="50" spans="1:18" ht="15">
      <c r="A50" s="1">
        <v>5.25</v>
      </c>
      <c r="B50" s="1">
        <v>24.25</v>
      </c>
      <c r="C50" s="1">
        <v>-0.86</v>
      </c>
      <c r="D50" s="1">
        <v>2.99</v>
      </c>
      <c r="E50" s="1">
        <f t="shared" si="10"/>
        <v>2.99</v>
      </c>
      <c r="F50" s="1">
        <f t="shared" si="11"/>
      </c>
      <c r="H50" s="1">
        <f t="shared" si="12"/>
        <v>2.99</v>
      </c>
      <c r="I50" s="1">
        <f t="shared" si="13"/>
      </c>
      <c r="K50" s="1">
        <f t="shared" si="14"/>
        <v>2.99</v>
      </c>
      <c r="L50" s="1">
        <f t="shared" si="15"/>
      </c>
      <c r="N50" s="1">
        <f t="shared" si="16"/>
        <v>2.99</v>
      </c>
      <c r="O50" s="1">
        <f t="shared" si="17"/>
      </c>
      <c r="Q50" s="1">
        <f t="shared" si="18"/>
        <v>2.99</v>
      </c>
      <c r="R50" s="1">
        <f t="shared" si="9"/>
      </c>
    </row>
    <row r="51" spans="1:18" ht="15">
      <c r="A51" s="1">
        <v>5.31</v>
      </c>
      <c r="B51" s="1">
        <v>24.36</v>
      </c>
      <c r="C51" s="1">
        <v>-0.66</v>
      </c>
      <c r="D51" s="1">
        <v>3.02</v>
      </c>
      <c r="E51" s="1">
        <f t="shared" si="10"/>
        <v>3.02</v>
      </c>
      <c r="F51" s="1">
        <f t="shared" si="11"/>
      </c>
      <c r="H51" s="1">
        <f t="shared" si="12"/>
        <v>3.02</v>
      </c>
      <c r="I51" s="1">
        <f t="shared" si="13"/>
      </c>
      <c r="K51" s="1">
        <f t="shared" si="14"/>
        <v>3.02</v>
      </c>
      <c r="L51" s="1">
        <f t="shared" si="15"/>
      </c>
      <c r="N51" s="1">
        <f t="shared" si="16"/>
        <v>3.02</v>
      </c>
      <c r="O51" s="1">
        <f t="shared" si="17"/>
      </c>
      <c r="Q51" s="1">
        <f t="shared" si="18"/>
        <v>3.02</v>
      </c>
      <c r="R51" s="1">
        <f t="shared" si="9"/>
      </c>
    </row>
    <row r="52" spans="1:18" ht="15">
      <c r="A52" s="1">
        <v>5.34</v>
      </c>
      <c r="B52" s="1">
        <v>24.44</v>
      </c>
      <c r="E52" s="1">
        <f t="shared" si="10"/>
      </c>
      <c r="F52" s="1">
        <f t="shared" si="11"/>
      </c>
      <c r="H52" s="1">
        <f t="shared" si="12"/>
      </c>
      <c r="I52" s="1">
        <f t="shared" si="13"/>
      </c>
      <c r="K52" s="1">
        <f t="shared" si="14"/>
      </c>
      <c r="L52" s="1">
        <f t="shared" si="15"/>
      </c>
      <c r="N52" s="1">
        <f t="shared" si="16"/>
      </c>
      <c r="O52" s="1">
        <f t="shared" si="17"/>
      </c>
      <c r="Q52" s="1">
        <f t="shared" si="18"/>
      </c>
      <c r="R52" s="1">
        <f t="shared" si="9"/>
      </c>
    </row>
    <row r="53" spans="1:18" ht="15">
      <c r="A53" s="1">
        <v>5.37</v>
      </c>
      <c r="B53" s="1">
        <v>24.53</v>
      </c>
      <c r="C53" s="1">
        <v>-0.68</v>
      </c>
      <c r="D53" s="1">
        <v>2.94</v>
      </c>
      <c r="E53" s="1">
        <f t="shared" si="10"/>
        <v>2.94</v>
      </c>
      <c r="F53" s="1">
        <f t="shared" si="11"/>
      </c>
      <c r="H53" s="1">
        <f t="shared" si="12"/>
        <v>2.94</v>
      </c>
      <c r="I53" s="1">
        <f t="shared" si="13"/>
      </c>
      <c r="K53" s="1">
        <f t="shared" si="14"/>
        <v>2.94</v>
      </c>
      <c r="L53" s="1">
        <f t="shared" si="15"/>
      </c>
      <c r="N53" s="1">
        <f t="shared" si="16"/>
        <v>2.94</v>
      </c>
      <c r="O53" s="1">
        <f t="shared" si="17"/>
      </c>
      <c r="Q53" s="1">
        <f t="shared" si="18"/>
        <v>2.94</v>
      </c>
      <c r="R53" s="1">
        <f t="shared" si="9"/>
      </c>
    </row>
    <row r="54" spans="1:18" ht="15">
      <c r="A54" s="1">
        <v>5.4</v>
      </c>
      <c r="B54" s="1">
        <v>24.61</v>
      </c>
      <c r="E54" s="1">
        <f t="shared" si="10"/>
      </c>
      <c r="F54" s="1">
        <f t="shared" si="11"/>
      </c>
      <c r="H54" s="1">
        <f t="shared" si="12"/>
      </c>
      <c r="I54" s="1">
        <f t="shared" si="13"/>
      </c>
      <c r="K54" s="1">
        <f t="shared" si="14"/>
      </c>
      <c r="L54" s="1">
        <f t="shared" si="15"/>
      </c>
      <c r="N54" s="1">
        <f t="shared" si="16"/>
      </c>
      <c r="O54" s="1">
        <f t="shared" si="17"/>
      </c>
      <c r="Q54" s="1">
        <f t="shared" si="18"/>
      </c>
      <c r="R54" s="1">
        <f t="shared" si="9"/>
      </c>
    </row>
    <row r="55" spans="1:18" ht="15">
      <c r="A55" s="1">
        <v>5.43</v>
      </c>
      <c r="B55" s="1">
        <v>24.69</v>
      </c>
      <c r="C55" s="1">
        <v>-0.64</v>
      </c>
      <c r="D55" s="1">
        <v>2.97</v>
      </c>
      <c r="E55" s="1">
        <f t="shared" si="10"/>
        <v>2.97</v>
      </c>
      <c r="F55" s="1">
        <f t="shared" si="11"/>
      </c>
      <c r="H55" s="1">
        <f t="shared" si="12"/>
        <v>2.97</v>
      </c>
      <c r="I55" s="1">
        <f t="shared" si="13"/>
      </c>
      <c r="K55" s="1">
        <f t="shared" si="14"/>
        <v>2.97</v>
      </c>
      <c r="L55" s="1">
        <f t="shared" si="15"/>
      </c>
      <c r="N55" s="1">
        <f t="shared" si="16"/>
        <v>2.97</v>
      </c>
      <c r="O55" s="1">
        <f t="shared" si="17"/>
      </c>
      <c r="Q55" s="1">
        <f t="shared" si="18"/>
        <v>2.97</v>
      </c>
      <c r="R55" s="1">
        <f t="shared" si="9"/>
      </c>
    </row>
    <row r="56" spans="1:18" ht="15">
      <c r="A56" s="1">
        <v>5.46</v>
      </c>
      <c r="B56" s="1">
        <v>24.77</v>
      </c>
      <c r="E56" s="1">
        <f t="shared" si="10"/>
      </c>
      <c r="F56" s="1">
        <f t="shared" si="11"/>
      </c>
      <c r="H56" s="1">
        <f t="shared" si="12"/>
      </c>
      <c r="I56" s="1">
        <f t="shared" si="13"/>
      </c>
      <c r="K56" s="1">
        <f t="shared" si="14"/>
      </c>
      <c r="L56" s="1">
        <f t="shared" si="15"/>
      </c>
      <c r="N56" s="1">
        <f t="shared" si="16"/>
      </c>
      <c r="O56" s="1">
        <f t="shared" si="17"/>
      </c>
      <c r="Q56" s="1">
        <f t="shared" si="18"/>
      </c>
      <c r="R56" s="1">
        <f t="shared" si="9"/>
      </c>
    </row>
    <row r="57" spans="1:18" ht="15">
      <c r="A57" s="1">
        <v>5.49</v>
      </c>
      <c r="B57" s="1">
        <v>24.85</v>
      </c>
      <c r="C57" s="1">
        <v>-0.5</v>
      </c>
      <c r="D57" s="1">
        <v>3.13</v>
      </c>
      <c r="E57" s="1">
        <f t="shared" si="10"/>
        <v>3.13</v>
      </c>
      <c r="F57" s="1">
        <f t="shared" si="11"/>
      </c>
      <c r="H57" s="1">
        <f t="shared" si="12"/>
        <v>3.13</v>
      </c>
      <c r="I57" s="1">
        <f t="shared" si="13"/>
      </c>
      <c r="K57" s="1">
        <f t="shared" si="14"/>
        <v>3.13</v>
      </c>
      <c r="L57" s="1">
        <f t="shared" si="15"/>
      </c>
      <c r="N57" s="1">
        <f t="shared" si="16"/>
        <v>3.13</v>
      </c>
      <c r="O57" s="1">
        <f t="shared" si="17"/>
      </c>
      <c r="Q57" s="1">
        <f t="shared" si="18"/>
        <v>3.13</v>
      </c>
      <c r="R57" s="1">
        <f t="shared" si="9"/>
      </c>
    </row>
    <row r="58" spans="1:18" ht="15">
      <c r="A58" s="1">
        <v>5.52</v>
      </c>
      <c r="B58" s="1">
        <v>24.93</v>
      </c>
      <c r="E58" s="1">
        <f t="shared" si="10"/>
      </c>
      <c r="F58" s="1">
        <f t="shared" si="11"/>
      </c>
      <c r="H58" s="1">
        <f t="shared" si="12"/>
      </c>
      <c r="I58" s="1">
        <f t="shared" si="13"/>
      </c>
      <c r="K58" s="1">
        <f t="shared" si="14"/>
      </c>
      <c r="L58" s="1">
        <f t="shared" si="15"/>
      </c>
      <c r="N58" s="1">
        <f t="shared" si="16"/>
      </c>
      <c r="O58" s="1">
        <f t="shared" si="17"/>
      </c>
      <c r="Q58" s="1">
        <f t="shared" si="18"/>
      </c>
      <c r="R58" s="1">
        <f t="shared" si="9"/>
      </c>
    </row>
    <row r="59" spans="1:18" ht="15">
      <c r="A59" s="1">
        <v>5.55</v>
      </c>
      <c r="B59" s="1">
        <v>25.01</v>
      </c>
      <c r="C59" s="1">
        <v>-0.55</v>
      </c>
      <c r="D59" s="1">
        <v>3.01</v>
      </c>
      <c r="E59" s="1">
        <f t="shared" si="10"/>
        <v>3.01</v>
      </c>
      <c r="F59" s="1">
        <f t="shared" si="11"/>
      </c>
      <c r="H59" s="1">
        <f t="shared" si="12"/>
        <v>3.01</v>
      </c>
      <c r="I59" s="1">
        <f t="shared" si="13"/>
      </c>
      <c r="K59" s="1">
        <f t="shared" si="14"/>
        <v>3.01</v>
      </c>
      <c r="L59" s="1">
        <f t="shared" si="15"/>
      </c>
      <c r="N59" s="1">
        <f t="shared" si="16"/>
        <v>3.01</v>
      </c>
      <c r="O59" s="1">
        <f t="shared" si="17"/>
      </c>
      <c r="Q59" s="1">
        <f t="shared" si="18"/>
        <v>3.01</v>
      </c>
      <c r="R59" s="1">
        <f t="shared" si="9"/>
      </c>
    </row>
    <row r="60" spans="1:18" ht="15">
      <c r="A60" s="1">
        <v>5.61</v>
      </c>
      <c r="B60" s="1">
        <v>25.18</v>
      </c>
      <c r="C60" s="1">
        <v>-0.51</v>
      </c>
      <c r="D60" s="1">
        <v>3.01</v>
      </c>
      <c r="E60" s="1">
        <f t="shared" si="10"/>
        <v>3.01</v>
      </c>
      <c r="F60" s="1">
        <f t="shared" si="11"/>
      </c>
      <c r="H60" s="1">
        <f t="shared" si="12"/>
        <v>3.01</v>
      </c>
      <c r="I60" s="1">
        <f t="shared" si="13"/>
      </c>
      <c r="K60" s="1">
        <f t="shared" si="14"/>
        <v>3.01</v>
      </c>
      <c r="L60" s="1">
        <f t="shared" si="15"/>
      </c>
      <c r="N60" s="1">
        <f t="shared" si="16"/>
        <v>3.01</v>
      </c>
      <c r="O60" s="1">
        <f t="shared" si="17"/>
      </c>
      <c r="Q60" s="1">
        <f t="shared" si="18"/>
        <v>3.01</v>
      </c>
      <c r="R60" s="1">
        <f t="shared" si="9"/>
      </c>
    </row>
    <row r="61" spans="1:18" ht="15">
      <c r="A61" s="1">
        <v>5.67</v>
      </c>
      <c r="B61" s="1">
        <v>25.34</v>
      </c>
      <c r="C61" s="1">
        <v>-0.59</v>
      </c>
      <c r="D61" s="1">
        <v>3.05</v>
      </c>
      <c r="E61" s="1">
        <f t="shared" si="10"/>
        <v>3.05</v>
      </c>
      <c r="F61" s="1">
        <f t="shared" si="11"/>
      </c>
      <c r="H61" s="1">
        <f t="shared" si="12"/>
        <v>3.05</v>
      </c>
      <c r="I61" s="1">
        <f t="shared" si="13"/>
      </c>
      <c r="K61" s="1">
        <f t="shared" si="14"/>
        <v>3.05</v>
      </c>
      <c r="L61" s="1">
        <f t="shared" si="15"/>
      </c>
      <c r="N61" s="1">
        <f t="shared" si="16"/>
        <v>3.05</v>
      </c>
      <c r="O61" s="1">
        <f t="shared" si="17"/>
      </c>
      <c r="Q61" s="1">
        <f t="shared" si="18"/>
        <v>3.05</v>
      </c>
      <c r="R61" s="1">
        <f t="shared" si="9"/>
      </c>
    </row>
    <row r="62" spans="1:18" ht="15">
      <c r="A62" s="1">
        <v>5.73</v>
      </c>
      <c r="B62" s="1">
        <v>25.5</v>
      </c>
      <c r="C62" s="1">
        <v>-0.89</v>
      </c>
      <c r="D62" s="1">
        <v>2.89</v>
      </c>
      <c r="E62" s="1">
        <f t="shared" si="10"/>
        <v>2.89</v>
      </c>
      <c r="F62" s="1">
        <f t="shared" si="11"/>
      </c>
      <c r="H62" s="1">
        <f t="shared" si="12"/>
        <v>2.89</v>
      </c>
      <c r="I62" s="1">
        <f t="shared" si="13"/>
      </c>
      <c r="K62" s="1">
        <f t="shared" si="14"/>
        <v>2.89</v>
      </c>
      <c r="L62" s="1">
        <f t="shared" si="15"/>
      </c>
      <c r="N62" s="1">
        <f t="shared" si="16"/>
        <v>2.89</v>
      </c>
      <c r="O62" s="1">
        <f t="shared" si="17"/>
      </c>
      <c r="Q62" s="1">
        <f t="shared" si="18"/>
        <v>2.89</v>
      </c>
      <c r="R62" s="1">
        <f t="shared" si="9"/>
      </c>
    </row>
    <row r="63" spans="1:18" ht="15">
      <c r="A63" s="1">
        <v>5.79</v>
      </c>
      <c r="B63" s="1">
        <v>25.74</v>
      </c>
      <c r="E63" s="1">
        <f t="shared" si="10"/>
      </c>
      <c r="F63" s="1">
        <f t="shared" si="11"/>
      </c>
      <c r="H63" s="1">
        <f t="shared" si="12"/>
      </c>
      <c r="I63" s="1">
        <f t="shared" si="13"/>
      </c>
      <c r="K63" s="1">
        <f t="shared" si="14"/>
      </c>
      <c r="L63" s="1">
        <f t="shared" si="15"/>
      </c>
      <c r="N63" s="1">
        <f t="shared" si="16"/>
      </c>
      <c r="O63" s="1">
        <f t="shared" si="17"/>
      </c>
      <c r="Q63" s="1">
        <f t="shared" si="18"/>
      </c>
      <c r="R63" s="1">
        <f t="shared" si="9"/>
      </c>
    </row>
    <row r="64" spans="1:18" ht="15">
      <c r="A64" s="1">
        <v>5.82</v>
      </c>
      <c r="B64" s="1">
        <v>25.79</v>
      </c>
      <c r="E64" s="1">
        <f t="shared" si="10"/>
      </c>
      <c r="F64" s="1">
        <f t="shared" si="11"/>
      </c>
      <c r="H64" s="1">
        <f t="shared" si="12"/>
      </c>
      <c r="I64" s="1">
        <f t="shared" si="13"/>
      </c>
      <c r="K64" s="1">
        <f t="shared" si="14"/>
      </c>
      <c r="L64" s="1">
        <f t="shared" si="15"/>
      </c>
      <c r="N64" s="1">
        <f t="shared" si="16"/>
      </c>
      <c r="O64" s="1">
        <f t="shared" si="17"/>
      </c>
      <c r="Q64" s="1">
        <f t="shared" si="18"/>
      </c>
      <c r="R64" s="1">
        <f t="shared" si="9"/>
      </c>
    </row>
    <row r="65" spans="1:18" ht="15">
      <c r="A65" s="1">
        <v>5.85</v>
      </c>
      <c r="B65" s="1">
        <v>25.83</v>
      </c>
      <c r="C65" s="1">
        <v>-0.88</v>
      </c>
      <c r="D65" s="1">
        <v>2.96</v>
      </c>
      <c r="E65" s="1">
        <f t="shared" si="10"/>
        <v>2.96</v>
      </c>
      <c r="F65" s="1">
        <f t="shared" si="11"/>
      </c>
      <c r="H65" s="1">
        <f t="shared" si="12"/>
        <v>2.96</v>
      </c>
      <c r="I65" s="1">
        <f t="shared" si="13"/>
      </c>
      <c r="K65" s="1">
        <f t="shared" si="14"/>
        <v>2.96</v>
      </c>
      <c r="L65" s="1">
        <f t="shared" si="15"/>
      </c>
      <c r="N65" s="1">
        <f t="shared" si="16"/>
        <v>2.96</v>
      </c>
      <c r="O65" s="1">
        <f t="shared" si="17"/>
      </c>
      <c r="Q65" s="1">
        <f t="shared" si="18"/>
        <v>2.96</v>
      </c>
      <c r="R65" s="1">
        <f t="shared" si="9"/>
      </c>
    </row>
    <row r="66" spans="1:18" ht="15">
      <c r="A66" s="1">
        <v>5.91</v>
      </c>
      <c r="B66" s="1">
        <v>25.92</v>
      </c>
      <c r="C66" s="1">
        <v>-0.71</v>
      </c>
      <c r="D66" s="1">
        <v>2.99</v>
      </c>
      <c r="E66" s="1">
        <f t="shared" si="10"/>
        <v>2.99</v>
      </c>
      <c r="F66" s="1">
        <f t="shared" si="11"/>
      </c>
      <c r="H66" s="1">
        <f t="shared" si="12"/>
        <v>2.99</v>
      </c>
      <c r="I66" s="1">
        <f t="shared" si="13"/>
      </c>
      <c r="K66" s="1">
        <f t="shared" si="14"/>
        <v>2.99</v>
      </c>
      <c r="L66" s="1">
        <f t="shared" si="15"/>
      </c>
      <c r="N66" s="1">
        <f t="shared" si="16"/>
        <v>2.99</v>
      </c>
      <c r="O66" s="1">
        <f t="shared" si="17"/>
      </c>
      <c r="Q66" s="1">
        <f t="shared" si="18"/>
        <v>2.99</v>
      </c>
      <c r="R66" s="1">
        <f aca="true" t="shared" si="19" ref="R66:R94">IF(AND($B66&gt;115,$B66&lt;130,NOT(ISBLANK($B66))),$E66,"")</f>
      </c>
    </row>
    <row r="67" spans="1:18" ht="15">
      <c r="A67" s="1">
        <v>5.94</v>
      </c>
      <c r="B67" s="1">
        <v>25.96</v>
      </c>
      <c r="E67" s="1">
        <f t="shared" si="10"/>
      </c>
      <c r="F67" s="1">
        <f t="shared" si="11"/>
      </c>
      <c r="H67" s="1">
        <f t="shared" si="12"/>
      </c>
      <c r="I67" s="1">
        <f t="shared" si="13"/>
      </c>
      <c r="K67" s="1">
        <f t="shared" si="14"/>
      </c>
      <c r="L67" s="1">
        <f t="shared" si="15"/>
      </c>
      <c r="N67" s="1">
        <f t="shared" si="16"/>
      </c>
      <c r="O67" s="1">
        <f t="shared" si="17"/>
      </c>
      <c r="Q67" s="1">
        <f t="shared" si="18"/>
      </c>
      <c r="R67" s="1">
        <f t="shared" si="19"/>
      </c>
    </row>
    <row r="68" spans="1:18" ht="15">
      <c r="A68" s="1">
        <v>5.97</v>
      </c>
      <c r="B68" s="1">
        <v>26.01</v>
      </c>
      <c r="C68" s="1">
        <v>-0.68</v>
      </c>
      <c r="D68" s="1">
        <v>3.02</v>
      </c>
      <c r="E68" s="1">
        <f t="shared" si="10"/>
        <v>3.02</v>
      </c>
      <c r="F68" s="1">
        <f t="shared" si="11"/>
      </c>
      <c r="H68" s="1">
        <f t="shared" si="12"/>
        <v>3.02</v>
      </c>
      <c r="I68" s="1">
        <f t="shared" si="13"/>
      </c>
      <c r="K68" s="1">
        <f t="shared" si="14"/>
        <v>3.02</v>
      </c>
      <c r="L68" s="1">
        <f t="shared" si="15"/>
      </c>
      <c r="N68" s="1">
        <f t="shared" si="16"/>
        <v>3.02</v>
      </c>
      <c r="O68" s="1">
        <f t="shared" si="17"/>
      </c>
      <c r="Q68" s="1">
        <f t="shared" si="18"/>
        <v>3.02</v>
      </c>
      <c r="R68" s="1">
        <f t="shared" si="19"/>
      </c>
    </row>
    <row r="69" spans="1:18" ht="15">
      <c r="A69" s="1">
        <v>6.03</v>
      </c>
      <c r="B69" s="1">
        <v>26.09</v>
      </c>
      <c r="C69" s="1">
        <v>-0.5</v>
      </c>
      <c r="D69" s="1">
        <v>3.04</v>
      </c>
      <c r="E69" s="1">
        <f t="shared" si="10"/>
        <v>3.04</v>
      </c>
      <c r="F69" s="1">
        <f t="shared" si="11"/>
      </c>
      <c r="H69" s="1">
        <f t="shared" si="12"/>
        <v>3.04</v>
      </c>
      <c r="I69" s="1">
        <f t="shared" si="13"/>
      </c>
      <c r="K69" s="1">
        <f t="shared" si="14"/>
        <v>3.04</v>
      </c>
      <c r="L69" s="1">
        <f t="shared" si="15"/>
      </c>
      <c r="N69" s="1">
        <f t="shared" si="16"/>
        <v>3.04</v>
      </c>
      <c r="O69" s="1">
        <f t="shared" si="17"/>
      </c>
      <c r="Q69" s="1">
        <f t="shared" si="18"/>
        <v>3.04</v>
      </c>
      <c r="R69" s="1">
        <f t="shared" si="19"/>
      </c>
    </row>
    <row r="70" spans="1:18" ht="15">
      <c r="A70" s="1">
        <v>6.09</v>
      </c>
      <c r="B70" s="1">
        <v>26.18</v>
      </c>
      <c r="C70" s="1">
        <v>-0.51</v>
      </c>
      <c r="D70" s="1">
        <v>3.01</v>
      </c>
      <c r="E70" s="1">
        <f t="shared" si="10"/>
        <v>3.01</v>
      </c>
      <c r="F70" s="1">
        <f t="shared" si="11"/>
      </c>
      <c r="H70" s="1">
        <f t="shared" si="12"/>
        <v>3.01</v>
      </c>
      <c r="I70" s="1">
        <f t="shared" si="13"/>
      </c>
      <c r="K70" s="1">
        <f t="shared" si="14"/>
        <v>3.01</v>
      </c>
      <c r="L70" s="1">
        <f t="shared" si="15"/>
      </c>
      <c r="N70" s="1">
        <f t="shared" si="16"/>
        <v>3.01</v>
      </c>
      <c r="O70" s="1">
        <f t="shared" si="17"/>
      </c>
      <c r="Q70" s="1">
        <f t="shared" si="18"/>
        <v>3.01</v>
      </c>
      <c r="R70" s="1">
        <f t="shared" si="19"/>
      </c>
    </row>
    <row r="71" spans="1:18" ht="15">
      <c r="A71" s="1">
        <v>6.15</v>
      </c>
      <c r="B71" s="1">
        <v>26.61</v>
      </c>
      <c r="C71" s="1">
        <v>-0.54</v>
      </c>
      <c r="D71" s="1">
        <v>2.96</v>
      </c>
      <c r="E71" s="1">
        <f t="shared" si="10"/>
        <v>2.96</v>
      </c>
      <c r="F71" s="1">
        <f t="shared" si="11"/>
      </c>
      <c r="H71" s="1">
        <f t="shared" si="12"/>
        <v>2.96</v>
      </c>
      <c r="I71" s="1">
        <f t="shared" si="13"/>
      </c>
      <c r="K71" s="1">
        <f t="shared" si="14"/>
        <v>2.96</v>
      </c>
      <c r="L71" s="1">
        <f t="shared" si="15"/>
      </c>
      <c r="N71" s="1">
        <f t="shared" si="16"/>
        <v>2.96</v>
      </c>
      <c r="O71" s="1">
        <f t="shared" si="17"/>
      </c>
      <c r="Q71" s="1">
        <f t="shared" si="18"/>
        <v>2.96</v>
      </c>
      <c r="R71" s="1">
        <f t="shared" si="19"/>
      </c>
    </row>
    <row r="72" spans="1:18" ht="15">
      <c r="A72" s="1">
        <v>6.18</v>
      </c>
      <c r="B72" s="1">
        <v>26.83</v>
      </c>
      <c r="E72" s="1">
        <f t="shared" si="10"/>
      </c>
      <c r="F72" s="1">
        <f t="shared" si="11"/>
      </c>
      <c r="H72" s="1">
        <f t="shared" si="12"/>
      </c>
      <c r="I72" s="1">
        <f t="shared" si="13"/>
      </c>
      <c r="K72" s="1">
        <f t="shared" si="14"/>
      </c>
      <c r="L72" s="1">
        <f t="shared" si="15"/>
      </c>
      <c r="N72" s="1">
        <f t="shared" si="16"/>
      </c>
      <c r="O72" s="1">
        <f t="shared" si="17"/>
      </c>
      <c r="Q72" s="1">
        <f t="shared" si="18"/>
      </c>
      <c r="R72" s="1">
        <f t="shared" si="19"/>
      </c>
    </row>
    <row r="73" spans="1:18" ht="15">
      <c r="A73" s="1">
        <v>6.21</v>
      </c>
      <c r="B73" s="1">
        <v>27.05</v>
      </c>
      <c r="C73" s="1">
        <v>-0.52</v>
      </c>
      <c r="D73" s="1">
        <v>2.92</v>
      </c>
      <c r="E73" s="1">
        <f t="shared" si="10"/>
        <v>2.92</v>
      </c>
      <c r="F73" s="1">
        <f t="shared" si="11"/>
      </c>
      <c r="H73" s="1">
        <f t="shared" si="12"/>
        <v>2.92</v>
      </c>
      <c r="I73" s="1">
        <f t="shared" si="13"/>
      </c>
      <c r="K73" s="1">
        <f t="shared" si="14"/>
        <v>2.92</v>
      </c>
      <c r="L73" s="1">
        <f t="shared" si="15"/>
      </c>
      <c r="N73" s="1">
        <f t="shared" si="16"/>
        <v>2.92</v>
      </c>
      <c r="O73" s="1">
        <f t="shared" si="17"/>
      </c>
      <c r="Q73" s="1">
        <f t="shared" si="18"/>
        <v>2.92</v>
      </c>
      <c r="R73" s="1">
        <f t="shared" si="19"/>
      </c>
    </row>
    <row r="74" spans="1:18" ht="15">
      <c r="A74" s="1">
        <v>6.24</v>
      </c>
      <c r="B74" s="1">
        <v>27.27</v>
      </c>
      <c r="E74" s="1">
        <f t="shared" si="10"/>
      </c>
      <c r="F74" s="1">
        <f t="shared" si="11"/>
      </c>
      <c r="H74" s="1">
        <f t="shared" si="12"/>
      </c>
      <c r="I74" s="1">
        <f t="shared" si="13"/>
      </c>
      <c r="K74" s="1">
        <f t="shared" si="14"/>
      </c>
      <c r="L74" s="1">
        <f t="shared" si="15"/>
      </c>
      <c r="N74" s="1">
        <f t="shared" si="16"/>
      </c>
      <c r="O74" s="1">
        <f t="shared" si="17"/>
      </c>
      <c r="Q74" s="1">
        <f t="shared" si="18"/>
      </c>
      <c r="R74" s="1">
        <f t="shared" si="19"/>
      </c>
    </row>
    <row r="75" spans="1:18" ht="15">
      <c r="A75" s="1">
        <v>6.27</v>
      </c>
      <c r="B75" s="1">
        <v>27.48</v>
      </c>
      <c r="C75" s="1">
        <v>-0.52</v>
      </c>
      <c r="D75" s="1">
        <v>2.94</v>
      </c>
      <c r="E75" s="1">
        <f t="shared" si="10"/>
        <v>2.94</v>
      </c>
      <c r="F75" s="1">
        <f t="shared" si="11"/>
      </c>
      <c r="H75" s="1">
        <f t="shared" si="12"/>
        <v>2.94</v>
      </c>
      <c r="I75" s="1">
        <f t="shared" si="13"/>
      </c>
      <c r="K75" s="1">
        <f t="shared" si="14"/>
        <v>2.94</v>
      </c>
      <c r="L75" s="1">
        <f t="shared" si="15"/>
      </c>
      <c r="N75" s="1">
        <f t="shared" si="16"/>
        <v>2.94</v>
      </c>
      <c r="O75" s="1">
        <f t="shared" si="17"/>
      </c>
      <c r="Q75" s="1">
        <f t="shared" si="18"/>
        <v>2.94</v>
      </c>
      <c r="R75" s="1">
        <f t="shared" si="19"/>
      </c>
    </row>
    <row r="76" spans="1:18" ht="15">
      <c r="A76" s="1">
        <v>6.33</v>
      </c>
      <c r="B76" s="1">
        <v>27.92</v>
      </c>
      <c r="C76" s="1">
        <v>-0.5</v>
      </c>
      <c r="D76" s="1">
        <v>3.03</v>
      </c>
      <c r="E76" s="1">
        <f t="shared" si="10"/>
        <v>3.03</v>
      </c>
      <c r="F76" s="1">
        <f t="shared" si="11"/>
      </c>
      <c r="H76" s="1">
        <f t="shared" si="12"/>
        <v>3.03</v>
      </c>
      <c r="I76" s="1">
        <f t="shared" si="13"/>
      </c>
      <c r="K76" s="1">
        <f t="shared" si="14"/>
        <v>3.03</v>
      </c>
      <c r="L76" s="1">
        <f t="shared" si="15"/>
      </c>
      <c r="N76" s="1">
        <f t="shared" si="16"/>
        <v>3.03</v>
      </c>
      <c r="O76" s="1">
        <f t="shared" si="17"/>
      </c>
      <c r="Q76" s="1">
        <f t="shared" si="18"/>
        <v>3.03</v>
      </c>
      <c r="R76" s="1">
        <f t="shared" si="19"/>
      </c>
    </row>
    <row r="77" spans="1:18" ht="15">
      <c r="A77" s="1">
        <v>6.39</v>
      </c>
      <c r="B77" s="1">
        <v>28.35</v>
      </c>
      <c r="C77" s="1">
        <v>-0.54</v>
      </c>
      <c r="D77" s="1">
        <v>2.97</v>
      </c>
      <c r="E77" s="1">
        <f t="shared" si="10"/>
        <v>2.97</v>
      </c>
      <c r="F77" s="1">
        <f t="shared" si="11"/>
      </c>
      <c r="H77" s="1">
        <f t="shared" si="12"/>
        <v>2.97</v>
      </c>
      <c r="I77" s="1">
        <f t="shared" si="13"/>
      </c>
      <c r="K77" s="1">
        <f t="shared" si="14"/>
        <v>2.97</v>
      </c>
      <c r="L77" s="1">
        <f t="shared" si="15"/>
      </c>
      <c r="N77" s="1">
        <f t="shared" si="16"/>
        <v>2.97</v>
      </c>
      <c r="O77" s="1">
        <f t="shared" si="17"/>
      </c>
      <c r="Q77" s="1">
        <f t="shared" si="18"/>
        <v>2.97</v>
      </c>
      <c r="R77" s="1">
        <f t="shared" si="19"/>
      </c>
    </row>
    <row r="78" spans="1:18" ht="15">
      <c r="A78" s="1">
        <v>6.45</v>
      </c>
      <c r="B78" s="1">
        <v>28.78</v>
      </c>
      <c r="C78" s="1">
        <v>-0.53</v>
      </c>
      <c r="D78" s="1">
        <v>2.84</v>
      </c>
      <c r="E78" s="1">
        <f t="shared" si="10"/>
        <v>2.84</v>
      </c>
      <c r="F78" s="1">
        <f t="shared" si="11"/>
      </c>
      <c r="H78" s="1">
        <f t="shared" si="12"/>
        <v>2.84</v>
      </c>
      <c r="I78" s="1">
        <f t="shared" si="13"/>
      </c>
      <c r="K78" s="1">
        <f t="shared" si="14"/>
        <v>2.84</v>
      </c>
      <c r="L78" s="1">
        <f t="shared" si="15"/>
      </c>
      <c r="N78" s="1">
        <f t="shared" si="16"/>
        <v>2.84</v>
      </c>
      <c r="O78" s="1">
        <f t="shared" si="17"/>
      </c>
      <c r="Q78" s="1">
        <f t="shared" si="18"/>
        <v>2.84</v>
      </c>
      <c r="R78" s="1">
        <f t="shared" si="19"/>
      </c>
    </row>
    <row r="79" spans="1:18" ht="15">
      <c r="A79" s="1">
        <v>6.51</v>
      </c>
      <c r="B79" s="1">
        <v>29.05</v>
      </c>
      <c r="E79" s="1">
        <f t="shared" si="10"/>
      </c>
      <c r="F79" s="1">
        <f t="shared" si="11"/>
      </c>
      <c r="H79" s="1">
        <f t="shared" si="12"/>
      </c>
      <c r="I79" s="1">
        <f t="shared" si="13"/>
      </c>
      <c r="K79" s="1">
        <f t="shared" si="14"/>
      </c>
      <c r="L79" s="1">
        <f t="shared" si="15"/>
      </c>
      <c r="N79" s="1">
        <f t="shared" si="16"/>
      </c>
      <c r="O79" s="1">
        <f t="shared" si="17"/>
      </c>
      <c r="Q79" s="1">
        <f t="shared" si="18"/>
      </c>
      <c r="R79" s="1">
        <f t="shared" si="19"/>
      </c>
    </row>
    <row r="80" spans="1:18" ht="15">
      <c r="A80" s="1">
        <v>6.54</v>
      </c>
      <c r="B80" s="1">
        <v>29.09</v>
      </c>
      <c r="E80" s="1">
        <f t="shared" si="10"/>
      </c>
      <c r="F80" s="1">
        <f t="shared" si="11"/>
      </c>
      <c r="H80" s="1">
        <f t="shared" si="12"/>
      </c>
      <c r="I80" s="1">
        <f t="shared" si="13"/>
      </c>
      <c r="K80" s="1">
        <f t="shared" si="14"/>
      </c>
      <c r="L80" s="1">
        <f t="shared" si="15"/>
      </c>
      <c r="N80" s="1">
        <f t="shared" si="16"/>
      </c>
      <c r="O80" s="1">
        <f t="shared" si="17"/>
      </c>
      <c r="Q80" s="1">
        <f t="shared" si="18"/>
      </c>
      <c r="R80" s="1">
        <f t="shared" si="19"/>
      </c>
    </row>
    <row r="81" spans="1:18" ht="15">
      <c r="A81" s="1">
        <v>6.57</v>
      </c>
      <c r="B81" s="1">
        <v>29.14</v>
      </c>
      <c r="C81" s="1">
        <v>-0.73</v>
      </c>
      <c r="D81" s="1">
        <v>2.71</v>
      </c>
      <c r="E81" s="1">
        <f t="shared" si="10"/>
        <v>2.71</v>
      </c>
      <c r="F81" s="1">
        <f t="shared" si="11"/>
      </c>
      <c r="H81" s="1">
        <f t="shared" si="12"/>
        <v>2.71</v>
      </c>
      <c r="I81" s="1">
        <f t="shared" si="13"/>
      </c>
      <c r="K81" s="1">
        <f t="shared" si="14"/>
        <v>2.71</v>
      </c>
      <c r="L81" s="1">
        <f t="shared" si="15"/>
      </c>
      <c r="N81" s="1">
        <f t="shared" si="16"/>
        <v>2.71</v>
      </c>
      <c r="O81" s="1">
        <f t="shared" si="17"/>
      </c>
      <c r="Q81" s="1">
        <f t="shared" si="18"/>
        <v>2.71</v>
      </c>
      <c r="R81" s="1">
        <f t="shared" si="19"/>
      </c>
    </row>
    <row r="82" spans="1:18" ht="15">
      <c r="A82" s="1">
        <v>6.63</v>
      </c>
      <c r="B82" s="1">
        <v>29.23</v>
      </c>
      <c r="C82" s="1">
        <v>-0.66</v>
      </c>
      <c r="D82" s="1">
        <v>2.79</v>
      </c>
      <c r="E82" s="1">
        <f t="shared" si="10"/>
        <v>2.79</v>
      </c>
      <c r="F82" s="1">
        <f t="shared" si="11"/>
      </c>
      <c r="H82" s="1">
        <f t="shared" si="12"/>
        <v>2.79</v>
      </c>
      <c r="I82" s="1">
        <f t="shared" si="13"/>
      </c>
      <c r="K82" s="1">
        <f t="shared" si="14"/>
        <v>2.79</v>
      </c>
      <c r="L82" s="1">
        <f t="shared" si="15"/>
      </c>
      <c r="N82" s="1">
        <f t="shared" si="16"/>
        <v>2.79</v>
      </c>
      <c r="O82" s="1">
        <f t="shared" si="17"/>
      </c>
      <c r="Q82" s="1">
        <f t="shared" si="18"/>
        <v>2.79</v>
      </c>
      <c r="R82" s="1">
        <f t="shared" si="19"/>
      </c>
    </row>
    <row r="83" spans="1:18" ht="15">
      <c r="A83" s="1">
        <v>6.69</v>
      </c>
      <c r="B83" s="1">
        <v>29.32</v>
      </c>
      <c r="E83" s="1">
        <f t="shared" si="10"/>
      </c>
      <c r="F83" s="1">
        <f t="shared" si="11"/>
      </c>
      <c r="H83" s="1">
        <f t="shared" si="12"/>
      </c>
      <c r="I83" s="1">
        <f t="shared" si="13"/>
      </c>
      <c r="K83" s="1">
        <f t="shared" si="14"/>
      </c>
      <c r="L83" s="1">
        <f t="shared" si="15"/>
      </c>
      <c r="N83" s="1">
        <f t="shared" si="16"/>
      </c>
      <c r="O83" s="1">
        <f t="shared" si="17"/>
      </c>
      <c r="Q83" s="1">
        <f t="shared" si="18"/>
      </c>
      <c r="R83" s="1">
        <f t="shared" si="19"/>
      </c>
    </row>
    <row r="84" spans="1:18" ht="15">
      <c r="A84" s="1">
        <v>6.75</v>
      </c>
      <c r="B84" s="1">
        <v>29.41</v>
      </c>
      <c r="C84" s="1">
        <v>-0.6</v>
      </c>
      <c r="D84" s="1">
        <v>2.82</v>
      </c>
      <c r="E84" s="1">
        <f t="shared" si="10"/>
        <v>2.82</v>
      </c>
      <c r="F84" s="1">
        <f t="shared" si="11"/>
      </c>
      <c r="H84" s="1">
        <f t="shared" si="12"/>
        <v>2.82</v>
      </c>
      <c r="I84" s="1">
        <f t="shared" si="13"/>
      </c>
      <c r="K84" s="1">
        <f t="shared" si="14"/>
        <v>2.82</v>
      </c>
      <c r="L84" s="1">
        <f t="shared" si="15"/>
      </c>
      <c r="N84" s="1">
        <f t="shared" si="16"/>
        <v>2.82</v>
      </c>
      <c r="O84" s="1">
        <f t="shared" si="17"/>
      </c>
      <c r="Q84" s="1">
        <f t="shared" si="18"/>
        <v>2.82</v>
      </c>
      <c r="R84" s="1">
        <f t="shared" si="19"/>
      </c>
    </row>
    <row r="85" spans="1:18" ht="15">
      <c r="A85" s="1">
        <v>6.78</v>
      </c>
      <c r="B85" s="1">
        <v>29.45</v>
      </c>
      <c r="E85" s="1">
        <f t="shared" si="10"/>
      </c>
      <c r="F85" s="1">
        <f t="shared" si="11"/>
      </c>
      <c r="H85" s="1">
        <f t="shared" si="12"/>
      </c>
      <c r="I85" s="1">
        <f t="shared" si="13"/>
      </c>
      <c r="K85" s="1">
        <f t="shared" si="14"/>
      </c>
      <c r="L85" s="1">
        <f t="shared" si="15"/>
      </c>
      <c r="N85" s="1">
        <f t="shared" si="16"/>
      </c>
      <c r="O85" s="1">
        <f t="shared" si="17"/>
      </c>
      <c r="Q85" s="1">
        <f t="shared" si="18"/>
      </c>
      <c r="R85" s="1">
        <f t="shared" si="19"/>
      </c>
    </row>
    <row r="86" spans="1:18" ht="15">
      <c r="A86" s="1">
        <v>6.81</v>
      </c>
      <c r="B86" s="1">
        <v>29.59</v>
      </c>
      <c r="E86" s="1">
        <f t="shared" si="10"/>
      </c>
      <c r="F86" s="1">
        <f t="shared" si="11"/>
      </c>
      <c r="H86" s="1">
        <f t="shared" si="12"/>
      </c>
      <c r="I86" s="1">
        <f t="shared" si="13"/>
      </c>
      <c r="K86" s="1">
        <f t="shared" si="14"/>
      </c>
      <c r="L86" s="1">
        <f t="shared" si="15"/>
      </c>
      <c r="N86" s="1">
        <f t="shared" si="16"/>
      </c>
      <c r="O86" s="1">
        <f t="shared" si="17"/>
      </c>
      <c r="Q86" s="1">
        <f t="shared" si="18"/>
      </c>
      <c r="R86" s="1">
        <f t="shared" si="19"/>
      </c>
    </row>
    <row r="87" spans="1:18" ht="15">
      <c r="A87" s="1">
        <v>6.81</v>
      </c>
      <c r="B87" s="1">
        <v>29.5</v>
      </c>
      <c r="C87" s="1">
        <v>-0.41</v>
      </c>
      <c r="D87" s="1">
        <v>2.88</v>
      </c>
      <c r="E87" s="1">
        <f t="shared" si="10"/>
        <v>2.88</v>
      </c>
      <c r="F87" s="1">
        <f t="shared" si="11"/>
      </c>
      <c r="H87" s="1">
        <f t="shared" si="12"/>
        <v>2.88</v>
      </c>
      <c r="I87" s="1">
        <f t="shared" si="13"/>
      </c>
      <c r="K87" s="1">
        <f t="shared" si="14"/>
        <v>2.88</v>
      </c>
      <c r="L87" s="1">
        <f t="shared" si="15"/>
      </c>
      <c r="N87" s="1">
        <f t="shared" si="16"/>
        <v>2.88</v>
      </c>
      <c r="O87" s="1">
        <f t="shared" si="17"/>
      </c>
      <c r="Q87" s="1">
        <f t="shared" si="18"/>
        <v>2.88</v>
      </c>
      <c r="R87" s="1">
        <f t="shared" si="19"/>
      </c>
    </row>
    <row r="88" spans="1:18" ht="15">
      <c r="A88" s="1">
        <v>6.84</v>
      </c>
      <c r="B88" s="1">
        <v>29.54</v>
      </c>
      <c r="E88" s="1">
        <f t="shared" si="10"/>
      </c>
      <c r="F88" s="1">
        <f t="shared" si="11"/>
      </c>
      <c r="H88" s="1">
        <f t="shared" si="12"/>
      </c>
      <c r="I88" s="1">
        <f t="shared" si="13"/>
      </c>
      <c r="K88" s="1">
        <f t="shared" si="14"/>
      </c>
      <c r="L88" s="1">
        <f t="shared" si="15"/>
      </c>
      <c r="N88" s="1">
        <f t="shared" si="16"/>
      </c>
      <c r="O88" s="1">
        <f t="shared" si="17"/>
      </c>
      <c r="Q88" s="1">
        <f t="shared" si="18"/>
      </c>
      <c r="R88" s="1">
        <f t="shared" si="19"/>
      </c>
    </row>
    <row r="89" spans="1:18" ht="15">
      <c r="A89" s="1">
        <v>6.87</v>
      </c>
      <c r="B89" s="1">
        <v>29.59</v>
      </c>
      <c r="C89" s="1">
        <v>-0.59</v>
      </c>
      <c r="D89" s="1">
        <v>2.83</v>
      </c>
      <c r="E89" s="1">
        <f t="shared" si="10"/>
        <v>2.83</v>
      </c>
      <c r="F89" s="1">
        <f t="shared" si="11"/>
      </c>
      <c r="H89" s="1">
        <f t="shared" si="12"/>
        <v>2.83</v>
      </c>
      <c r="I89" s="1">
        <f t="shared" si="13"/>
      </c>
      <c r="K89" s="1">
        <f t="shared" si="14"/>
        <v>2.83</v>
      </c>
      <c r="L89" s="1">
        <f t="shared" si="15"/>
      </c>
      <c r="N89" s="1">
        <f t="shared" si="16"/>
        <v>2.83</v>
      </c>
      <c r="O89" s="1">
        <f t="shared" si="17"/>
      </c>
      <c r="Q89" s="1">
        <f t="shared" si="18"/>
        <v>2.83</v>
      </c>
      <c r="R89" s="1">
        <f t="shared" si="19"/>
      </c>
    </row>
    <row r="90" spans="1:18" ht="15">
      <c r="A90" s="1">
        <v>6.93</v>
      </c>
      <c r="B90" s="1">
        <v>29.68</v>
      </c>
      <c r="E90" s="1">
        <f t="shared" si="10"/>
      </c>
      <c r="F90" s="1">
        <f t="shared" si="11"/>
      </c>
      <c r="H90" s="1">
        <f t="shared" si="12"/>
      </c>
      <c r="I90" s="1">
        <f t="shared" si="13"/>
      </c>
      <c r="K90" s="1">
        <f t="shared" si="14"/>
      </c>
      <c r="L90" s="1">
        <f t="shared" si="15"/>
      </c>
      <c r="N90" s="1">
        <f t="shared" si="16"/>
      </c>
      <c r="O90" s="1">
        <f t="shared" si="17"/>
      </c>
      <c r="Q90" s="1">
        <f t="shared" si="18"/>
      </c>
      <c r="R90" s="1">
        <f t="shared" si="19"/>
      </c>
    </row>
    <row r="91" spans="1:18" ht="15">
      <c r="A91" s="1">
        <v>6.99</v>
      </c>
      <c r="B91" s="1">
        <v>29.77</v>
      </c>
      <c r="E91" s="1">
        <f t="shared" si="10"/>
      </c>
      <c r="F91" s="1">
        <f t="shared" si="11"/>
      </c>
      <c r="H91" s="1">
        <f t="shared" si="12"/>
      </c>
      <c r="I91" s="1">
        <f t="shared" si="13"/>
      </c>
      <c r="K91" s="1">
        <f t="shared" si="14"/>
      </c>
      <c r="L91" s="1">
        <f t="shared" si="15"/>
      </c>
      <c r="N91" s="1">
        <f t="shared" si="16"/>
      </c>
      <c r="O91" s="1">
        <f t="shared" si="17"/>
      </c>
      <c r="Q91" s="1">
        <f t="shared" si="18"/>
      </c>
      <c r="R91" s="1">
        <f t="shared" si="19"/>
      </c>
    </row>
    <row r="92" spans="1:18" ht="15">
      <c r="A92" s="1">
        <v>7.05</v>
      </c>
      <c r="B92" s="1">
        <v>29.86</v>
      </c>
      <c r="E92" s="1">
        <f t="shared" si="10"/>
      </c>
      <c r="F92" s="1">
        <f t="shared" si="11"/>
      </c>
      <c r="H92" s="1">
        <f t="shared" si="12"/>
      </c>
      <c r="I92" s="1">
        <f t="shared" si="13"/>
      </c>
      <c r="K92" s="1">
        <f t="shared" si="14"/>
      </c>
      <c r="L92" s="1">
        <f t="shared" si="15"/>
      </c>
      <c r="N92" s="1">
        <f t="shared" si="16"/>
      </c>
      <c r="O92" s="1">
        <f t="shared" si="17"/>
      </c>
      <c r="Q92" s="1">
        <f t="shared" si="18"/>
      </c>
      <c r="R92" s="1">
        <f t="shared" si="19"/>
      </c>
    </row>
    <row r="93" spans="1:18" ht="15">
      <c r="A93" s="1">
        <v>7.11</v>
      </c>
      <c r="B93" s="1">
        <v>29.95</v>
      </c>
      <c r="E93" s="1">
        <f t="shared" si="10"/>
      </c>
      <c r="F93" s="1">
        <f t="shared" si="11"/>
      </c>
      <c r="H93" s="1">
        <f t="shared" si="12"/>
      </c>
      <c r="I93" s="1">
        <f t="shared" si="13"/>
      </c>
      <c r="K93" s="1">
        <f t="shared" si="14"/>
      </c>
      <c r="L93" s="1">
        <f t="shared" si="15"/>
      </c>
      <c r="N93" s="1">
        <f t="shared" si="16"/>
      </c>
      <c r="O93" s="1">
        <f t="shared" si="17"/>
      </c>
      <c r="Q93" s="1">
        <f t="shared" si="18"/>
      </c>
      <c r="R93" s="1">
        <f t="shared" si="19"/>
      </c>
    </row>
    <row r="94" spans="1:18" ht="15">
      <c r="A94" s="1">
        <v>7.17</v>
      </c>
      <c r="B94" s="1">
        <v>30.04</v>
      </c>
      <c r="C94" s="1">
        <v>-0.69</v>
      </c>
      <c r="D94" s="1">
        <v>2.5</v>
      </c>
      <c r="E94" s="1">
        <f t="shared" si="10"/>
        <v>2.5</v>
      </c>
      <c r="F94" s="1">
        <f t="shared" si="11"/>
      </c>
      <c r="H94" s="1">
        <f t="shared" si="12"/>
        <v>2.5</v>
      </c>
      <c r="I94" s="1">
        <f t="shared" si="13"/>
      </c>
      <c r="K94" s="1">
        <f t="shared" si="14"/>
        <v>2.5</v>
      </c>
      <c r="L94" s="1">
        <f t="shared" si="15"/>
      </c>
      <c r="N94" s="1">
        <f t="shared" si="16"/>
        <v>2.5</v>
      </c>
      <c r="O94" s="1">
        <f t="shared" si="17"/>
      </c>
      <c r="Q94" s="1">
        <f t="shared" si="18"/>
        <v>2.5</v>
      </c>
      <c r="R94" s="1">
        <f t="shared" si="1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2013-08-22T14:42:45Z</dcterms:created>
  <dcterms:modified xsi:type="dcterms:W3CDTF">2015-06-29T14:45:05Z</dcterms:modified>
  <cp:category/>
  <cp:version/>
  <cp:contentType/>
  <cp:contentStatus/>
</cp:coreProperties>
</file>