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<sst xmlns="http://schemas.openxmlformats.org/spreadsheetml/2006/main" count="19" uniqueCount="19">
  <si>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Age ka</t>
  </si>
  <si>
    <t>n-C25 dD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</si>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</sst>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10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</cellStyleXfs>
  <cellXfs count="5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 horizontal="center" vertical="center" wrapText="1"/>
    </xf>
    <xf numFmtId="164" fontId="4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15" xfId="20"/>
    <cellStyle name="Normal 4" xfId="21"/>
    <cellStyle name="Normal 6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N6"/>
  <sheetViews>
    <sheetView tabSelected="1" workbookViewId="0" topLeftCell="A1">
      <selection activeCell="D1" activeCellId="1" sqref="A1:A65536 C1:D65536"/>
    </sheetView>
  </sheetViews>
  <sheetFormatPr defaultColWidth="11.421875" defaultRowHeight="15"/>
  <cols>
    <col min="4" max="4" width="11.421875" style="0" customWidth="1"/>
    <col min="6" max="6" width="1.7109375" style="0" customWidth="1"/>
    <col min="7" max="21" width="1.7109375" style="1" customWidth="1"/>
    <col min="22" max="40" width="9.140625" style="1" customWidth="1"/>
  </cols>
  <sheetData>
    <row r="1" spans="2:40" ht="15.75">
      <c r="B1" s="2" t="s">
        <v>0</v>
      </c>
      <c r="E1" s="3" t="s">
        <v>1</v>
      </c>
      <c r="F1" s="3"/>
      <c r="T1" s="1">
        <f aca="true" t="shared" si="0" ref="T1:T2">IF(AND($B1&gt;115,$B1&lt;130,NOT(ISBLANK($B1))),$G1,"")</f>
        <v>0</v>
      </c>
      <c r="V1" s="1" t="s">
        <v>2</v>
      </c>
      <c r="W1" s="1" t="s">
        <v>3</v>
      </c>
      <c r="X1" s="1" t="s">
        <v>4</v>
      </c>
      <c r="Z1" s="1" t="s">
        <v>5</v>
      </c>
      <c r="AA1" s="1" t="s">
        <v>6</v>
      </c>
      <c r="AB1" s="1" t="s">
        <v>7</v>
      </c>
      <c r="AD1" s="1" t="s">
        <v>8</v>
      </c>
      <c r="AE1" s="1" t="s">
        <v>9</v>
      </c>
      <c r="AF1" s="1" t="s">
        <v>10</v>
      </c>
      <c r="AH1" s="1" t="s">
        <v>11</v>
      </c>
      <c r="AI1" s="1" t="s">
        <v>12</v>
      </c>
      <c r="AJ1" s="1" t="s">
        <v>13</v>
      </c>
      <c r="AL1" s="1" t="s">
        <v>14</v>
      </c>
      <c r="AM1" s="1" t="s">
        <v>15</v>
      </c>
      <c r="AN1" s="1" t="s">
        <v>16</v>
      </c>
    </row>
    <row r="2" spans="2:40" ht="15.75">
      <c r="B2" s="4">
        <v>-0.056</v>
      </c>
      <c r="E2" s="4">
        <v>-185</v>
      </c>
      <c r="F2" s="4"/>
      <c r="G2" s="1">
        <f>IF(NOT(ISBLANK($E2)),$E2,"")</f>
        <v>-185</v>
      </c>
      <c r="H2" s="1">
        <f>IF(AND($B2&gt;=-1,$B2&lt;=0.137,NOT(ISBLANK($B2))),$G2,"")</f>
        <v>-185</v>
      </c>
      <c r="J2" s="1">
        <f>IF(NOT(ISBLANK($E2)),$E2,"")</f>
        <v>-185</v>
      </c>
      <c r="K2" s="1">
        <f>IF(AND($B2&gt;=5.5,$B2&lt;=6.5,NOT(ISBLANK($B2))),$G2,"")</f>
        <v>0</v>
      </c>
      <c r="M2" s="1">
        <f>IF(NOT(ISBLANK($E2)),$E2,"")</f>
        <v>-185</v>
      </c>
      <c r="N2" s="1">
        <f>IF(AND($B2&gt;=19,$B2&lt;=23,NOT(ISBLANK($B2))),$G2,"")</f>
        <v>0</v>
      </c>
      <c r="P2" s="1">
        <f>IF(NOT(ISBLANK($E2)),$E2,"")</f>
        <v>-185</v>
      </c>
      <c r="Q2" s="1">
        <f>IF(AND($B2&gt;=40,$B2&lt;=42,NOT(ISBLANK($B2))),$G2,"")</f>
        <v>0</v>
      </c>
      <c r="S2" s="1">
        <f>P2</f>
        <v>-185</v>
      </c>
      <c r="T2" s="1">
        <f t="shared" si="0"/>
        <v>0</v>
      </c>
      <c r="V2" s="1">
        <f>IF(X2&gt;0,AVERAGE(#REF!),"/")</f>
        <v>0</v>
      </c>
      <c r="W2" s="1">
        <f>IF(X2&gt;1,STDEV(#REF!),"/")</f>
        <v>0</v>
      </c>
      <c r="X2" s="1">
        <f>SUMPRODUCT((ISNUMBER(#REF!))*1)</f>
        <v>0</v>
      </c>
      <c r="Z2" s="1">
        <f>IF(AB2&gt;0,AVERAGE(#REF!),"/")</f>
        <v>0</v>
      </c>
      <c r="AA2" s="1">
        <f>IF(AB2&gt;1,STDEV(#REF!),"/")</f>
        <v>0</v>
      </c>
      <c r="AB2" s="1">
        <f>SUMPRODUCT((ISNUMBER(#REF!))*1)</f>
        <v>0</v>
      </c>
      <c r="AD2" s="1">
        <f>IF(AF2&gt;0,AVERAGE(#REF!),"/")</f>
        <v>0</v>
      </c>
      <c r="AE2" s="1">
        <f>IF(AF2&gt;1,STDEV(#REF!),"/")</f>
        <v>0</v>
      </c>
      <c r="AF2" s="1">
        <f>SUMPRODUCT((ISNUMBER(#REF!))*1)</f>
        <v>0</v>
      </c>
      <c r="AH2" s="1">
        <f>IF(AJ2&gt;0,AVERAGE(#REF!),"/")</f>
        <v>0</v>
      </c>
      <c r="AI2" s="1">
        <f>IF(AJ2&gt;1,STDEV(#REF!),"/")</f>
        <v>0</v>
      </c>
      <c r="AJ2" s="1">
        <f>SUMPRODUCT((ISNUMBER(#REF!))*1)</f>
        <v>0</v>
      </c>
      <c r="AL2" s="1">
        <f>IF(AN2&gt;0,AVERAGE(#REF!),"/")</f>
        <v>0</v>
      </c>
      <c r="AM2" s="1">
        <f>IF(AN2&gt;1,STDEV(#REF!),"/")</f>
        <v>0</v>
      </c>
      <c r="AN2" s="1">
        <f>SUMPRODUCT((ISNUMBER(#REF!))*1)</f>
        <v>0</v>
      </c>
    </row>
    <row r="3" ht="15.75">
      <c r="B3" s="4"/>
    </row>
    <row r="4" ht="15.75">
      <c r="B4" s="4"/>
    </row>
    <row r="5" spans="2:23" ht="15.75">
      <c r="B5" s="4"/>
      <c r="V5" s="1" t="s">
        <v>17</v>
      </c>
      <c r="W5" s="1" t="s">
        <v>18</v>
      </c>
    </row>
    <row r="6" spans="2:23" ht="15.75">
      <c r="B6" s="4"/>
      <c r="V6" s="1" t="e">
        <f>SMALL(#REF!,1)</f>
        <v>#REF!</v>
      </c>
      <c r="W6" s="1" t="e">
        <f>LARGE(#REF!,1)</f>
        <v>#REF!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65536 C1:D65536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65536 C1:D65536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2014-11-14T16:29:31Z</dcterms:created>
  <dcterms:modified xsi:type="dcterms:W3CDTF">2015-07-17T15:57:59Z</dcterms:modified>
  <cp:category/>
  <cp:version/>
  <cp:contentType/>
  <cp:contentStatus/>
  <cp:revision>2</cp:revision>
</cp:coreProperties>
</file>