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363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<sst xmlns="http://schemas.openxmlformats.org/spreadsheetml/2006/main" count="21" uniqueCount="21">
  <si>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18O (PDB)</t>
  </si>
  <si>
    <t>13C (PDB)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</si>
  <si>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</si>
  <si>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</si>
  <si>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</si>
  <si>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</si>
  <si>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</si>
  <si>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</si>
  <si>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</si>
  <si>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</si>
  <si>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</si>
  <si>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</si>
  <si>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</si>
  <si>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</si>
  <si>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</si>
  <si>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</si>
  <si>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</si>
  <si>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</si>
  <si>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</si>
  <si>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m</t>
  </si>
  <si>
    <t>Calendar age 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</si>
</sst>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19</v>
      </c>
      <c r="B1" s="1" t="s">
        <v>20</v>
      </c>
      <c r="C1" s="1" t="s">
        <v>1</v>
      </c>
      <c r="D1" s="1" t="s">
        <v>0</v>
      </c>
      <c r="E1" s="1" t="str">
        <f aca="true" t="shared" si="0" ref="E1:E49">IF(NOT(ISBLANK($D1)),$D1,"")</f>
        <v>18O (PDB)</v>
      </c>
      <c r="F1" s="1">
        <f aca="true" t="shared" si="1" ref="F1:F49">IF(AND($B1&gt;=-1,$B1&lt;=0.137,NOT(ISBLANK($B1))),$E1,"")</f>
      </c>
      <c r="H1" s="1" t="str">
        <f aca="true" t="shared" si="2" ref="H1:H49">IF(NOT(ISBLANK($D1)),$D1,"")</f>
        <v>18O (PDB)</v>
      </c>
      <c r="I1" s="1">
        <f aca="true" t="shared" si="3" ref="I1:I49">IF(AND($B1&gt;=5.5,$B1&lt;=6.5,NOT(ISBLANK($B1))),$E1,"")</f>
      </c>
      <c r="K1" s="1" t="str">
        <f aca="true" t="shared" si="4" ref="K1:K49">IF(NOT(ISBLANK($D1)),$D1,"")</f>
        <v>18O (PDB)</v>
      </c>
      <c r="L1" s="1">
        <f aca="true" t="shared" si="5" ref="L1:L49">IF(AND($B1&gt;=19,$B1&lt;=23,NOT(ISBLANK($B1))),$E1,"")</f>
      </c>
      <c r="N1" s="1" t="str">
        <f aca="true" t="shared" si="6" ref="N1:N49">IF(NOT(ISBLANK($D1)),$D1,"")</f>
        <v>18O (PDB)</v>
      </c>
      <c r="O1" s="1">
        <f aca="true" t="shared" si="7" ref="O1:O49">IF(AND($B1&gt;=40,$B1&lt;=42,NOT(ISBLANK($B1))),$E1,"")</f>
      </c>
      <c r="Q1" s="1" t="str">
        <f aca="true" t="shared" si="8" ref="Q1:Q49">N1</f>
        <v>18O (PDB)</v>
      </c>
      <c r="R1" s="1">
        <f aca="true" t="shared" si="9" ref="R1:R49"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0.06</v>
      </c>
      <c r="B2" s="1">
        <v>0.3</v>
      </c>
      <c r="C2" s="1">
        <v>-0.91</v>
      </c>
      <c r="D2" s="1">
        <v>3.34</v>
      </c>
      <c r="E2" s="1">
        <f t="shared" si="0"/>
        <v>3.34</v>
      </c>
      <c r="F2" s="1">
        <f t="shared" si="1"/>
      </c>
      <c r="H2" s="1">
        <f t="shared" si="2"/>
        <v>3.34</v>
      </c>
      <c r="I2" s="1">
        <f t="shared" si="3"/>
      </c>
      <c r="K2" s="1">
        <f t="shared" si="4"/>
        <v>3.34</v>
      </c>
      <c r="L2" s="1">
        <f t="shared" si="5"/>
      </c>
      <c r="N2" s="1">
        <f t="shared" si="6"/>
        <v>3.34</v>
      </c>
      <c r="O2" s="1">
        <f t="shared" si="7"/>
      </c>
      <c r="Q2" s="1">
        <f t="shared" si="8"/>
        <v>3.34</v>
      </c>
      <c r="R2" s="1">
        <f t="shared" si="9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3.4850000000000003</v>
      </c>
      <c r="Y2" s="1">
        <f>IF(Z2&gt;1,STDEV(I:I),"/")</f>
        <v>0.07778174593052013</v>
      </c>
      <c r="Z2" s="1">
        <f>SUMPRODUCT((ISNUMBER(I:I))*1)</f>
        <v>2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0.06</v>
      </c>
      <c r="B3" s="1">
        <v>0.3</v>
      </c>
      <c r="C3" s="1">
        <v>-1.02</v>
      </c>
      <c r="D3" s="1">
        <v>3.3</v>
      </c>
      <c r="E3" s="1">
        <f t="shared" si="0"/>
        <v>3.3</v>
      </c>
      <c r="F3" s="1">
        <f t="shared" si="1"/>
      </c>
      <c r="H3" s="1">
        <f t="shared" si="2"/>
        <v>3.3</v>
      </c>
      <c r="I3" s="1">
        <f t="shared" si="3"/>
      </c>
      <c r="K3" s="1">
        <f t="shared" si="4"/>
        <v>3.3</v>
      </c>
      <c r="L3" s="1">
        <f t="shared" si="5"/>
      </c>
      <c r="N3" s="1">
        <f t="shared" si="6"/>
        <v>3.3</v>
      </c>
      <c r="O3" s="1">
        <f t="shared" si="7"/>
      </c>
      <c r="Q3" s="1">
        <f t="shared" si="8"/>
        <v>3.3</v>
      </c>
      <c r="R3" s="1">
        <f t="shared" si="9"/>
      </c>
    </row>
    <row r="4" spans="1:18" ht="15">
      <c r="A4" s="1">
        <v>0.16</v>
      </c>
      <c r="B4" s="1">
        <v>0.3</v>
      </c>
      <c r="C4" s="1">
        <v>-0.94</v>
      </c>
      <c r="D4" s="1">
        <v>3.57</v>
      </c>
      <c r="E4" s="1">
        <f t="shared" si="0"/>
        <v>3.57</v>
      </c>
      <c r="F4" s="1">
        <f t="shared" si="1"/>
      </c>
      <c r="H4" s="1">
        <f t="shared" si="2"/>
        <v>3.57</v>
      </c>
      <c r="I4" s="1">
        <f t="shared" si="3"/>
      </c>
      <c r="K4" s="1">
        <f t="shared" si="4"/>
        <v>3.57</v>
      </c>
      <c r="L4" s="1">
        <f t="shared" si="5"/>
      </c>
      <c r="N4" s="1">
        <f t="shared" si="6"/>
        <v>3.57</v>
      </c>
      <c r="O4" s="1">
        <f t="shared" si="7"/>
      </c>
      <c r="Q4" s="1">
        <f t="shared" si="8"/>
        <v>3.57</v>
      </c>
      <c r="R4" s="1">
        <f t="shared" si="9"/>
      </c>
    </row>
    <row r="5" spans="1:21" ht="15">
      <c r="A5" s="1">
        <v>0.35</v>
      </c>
      <c r="B5" s="1">
        <v>0.5</v>
      </c>
      <c r="C5" s="1">
        <v>-1.07</v>
      </c>
      <c r="D5" s="1">
        <v>3.29</v>
      </c>
      <c r="E5" s="1">
        <f t="shared" si="0"/>
        <v>3.29</v>
      </c>
      <c r="F5" s="1">
        <f t="shared" si="1"/>
      </c>
      <c r="H5" s="1">
        <f t="shared" si="2"/>
        <v>3.29</v>
      </c>
      <c r="I5" s="1">
        <f t="shared" si="3"/>
      </c>
      <c r="K5" s="1">
        <f t="shared" si="4"/>
        <v>3.29</v>
      </c>
      <c r="L5" s="1">
        <f t="shared" si="5"/>
      </c>
      <c r="N5" s="1">
        <f t="shared" si="6"/>
        <v>3.29</v>
      </c>
      <c r="O5" s="1">
        <f t="shared" si="7"/>
      </c>
      <c r="Q5" s="1">
        <f t="shared" si="8"/>
        <v>3.29</v>
      </c>
      <c r="R5" s="1">
        <f t="shared" si="9"/>
      </c>
      <c r="T5" s="1" t="s">
        <v>17</v>
      </c>
      <c r="U5" s="1" t="s">
        <v>18</v>
      </c>
    </row>
    <row r="6" spans="1:21" ht="15">
      <c r="A6" s="1">
        <v>0.55</v>
      </c>
      <c r="B6" s="1">
        <v>0.6</v>
      </c>
      <c r="C6" s="1">
        <v>-1.02</v>
      </c>
      <c r="D6" s="1">
        <v>3.13</v>
      </c>
      <c r="E6" s="1">
        <f t="shared" si="0"/>
        <v>3.13</v>
      </c>
      <c r="F6" s="1">
        <f t="shared" si="1"/>
      </c>
      <c r="H6" s="1">
        <f t="shared" si="2"/>
        <v>3.13</v>
      </c>
      <c r="I6" s="1">
        <f t="shared" si="3"/>
      </c>
      <c r="K6" s="1">
        <f t="shared" si="4"/>
        <v>3.13</v>
      </c>
      <c r="L6" s="1">
        <f t="shared" si="5"/>
      </c>
      <c r="N6" s="1">
        <f t="shared" si="6"/>
        <v>3.13</v>
      </c>
      <c r="O6" s="1">
        <f t="shared" si="7"/>
      </c>
      <c r="Q6" s="1">
        <f t="shared" si="8"/>
        <v>3.13</v>
      </c>
      <c r="R6" s="1">
        <f t="shared" si="9"/>
      </c>
      <c r="T6" s="1">
        <f>SMALL(B:B,1)</f>
        <v>0.3</v>
      </c>
      <c r="U6" s="1">
        <f>LARGE(B:B,1)</f>
        <v>17.5</v>
      </c>
    </row>
    <row r="7" spans="1:18" ht="15">
      <c r="A7" s="1">
        <v>0.75</v>
      </c>
      <c r="B7" s="1">
        <v>0.7</v>
      </c>
      <c r="C7" s="1">
        <v>-0.9</v>
      </c>
      <c r="D7" s="1">
        <v>3.37</v>
      </c>
      <c r="E7" s="1">
        <f t="shared" si="0"/>
        <v>3.37</v>
      </c>
      <c r="F7" s="1">
        <f t="shared" si="1"/>
      </c>
      <c r="H7" s="1">
        <f t="shared" si="2"/>
        <v>3.37</v>
      </c>
      <c r="I7" s="1">
        <f t="shared" si="3"/>
      </c>
      <c r="K7" s="1">
        <f t="shared" si="4"/>
        <v>3.37</v>
      </c>
      <c r="L7" s="1">
        <f t="shared" si="5"/>
      </c>
      <c r="N7" s="1">
        <f t="shared" si="6"/>
        <v>3.37</v>
      </c>
      <c r="O7" s="1">
        <f t="shared" si="7"/>
      </c>
      <c r="Q7" s="1">
        <f t="shared" si="8"/>
        <v>3.37</v>
      </c>
      <c r="R7" s="1">
        <f t="shared" si="9"/>
      </c>
    </row>
    <row r="8" spans="1:18" ht="15">
      <c r="A8" s="1">
        <v>0.94</v>
      </c>
      <c r="B8" s="1">
        <v>0.9</v>
      </c>
      <c r="C8" s="1">
        <v>-0.9</v>
      </c>
      <c r="D8" s="1">
        <v>3.54</v>
      </c>
      <c r="E8" s="1">
        <f t="shared" si="0"/>
        <v>3.54</v>
      </c>
      <c r="F8" s="1">
        <f t="shared" si="1"/>
      </c>
      <c r="H8" s="1">
        <f t="shared" si="2"/>
        <v>3.54</v>
      </c>
      <c r="I8" s="1">
        <f t="shared" si="3"/>
      </c>
      <c r="K8" s="1">
        <f t="shared" si="4"/>
        <v>3.54</v>
      </c>
      <c r="L8" s="1">
        <f t="shared" si="5"/>
      </c>
      <c r="N8" s="1">
        <f t="shared" si="6"/>
        <v>3.54</v>
      </c>
      <c r="O8" s="1">
        <f t="shared" si="7"/>
      </c>
      <c r="Q8" s="1">
        <f t="shared" si="8"/>
        <v>3.54</v>
      </c>
      <c r="R8" s="1">
        <f t="shared" si="9"/>
      </c>
    </row>
    <row r="9" spans="1:18" ht="15">
      <c r="A9" s="1">
        <v>0.94</v>
      </c>
      <c r="B9" s="1">
        <v>0.9</v>
      </c>
      <c r="C9" s="1">
        <v>-0.94</v>
      </c>
      <c r="D9" s="1">
        <v>3.72</v>
      </c>
      <c r="E9" s="1">
        <f t="shared" si="0"/>
        <v>3.72</v>
      </c>
      <c r="F9" s="1">
        <f t="shared" si="1"/>
      </c>
      <c r="H9" s="1">
        <f t="shared" si="2"/>
        <v>3.72</v>
      </c>
      <c r="I9" s="1">
        <f t="shared" si="3"/>
      </c>
      <c r="K9" s="1">
        <f t="shared" si="4"/>
        <v>3.72</v>
      </c>
      <c r="L9" s="1">
        <f t="shared" si="5"/>
      </c>
      <c r="N9" s="1">
        <f t="shared" si="6"/>
        <v>3.72</v>
      </c>
      <c r="O9" s="1">
        <f t="shared" si="7"/>
      </c>
      <c r="Q9" s="1">
        <f t="shared" si="8"/>
        <v>3.72</v>
      </c>
      <c r="R9" s="1">
        <f t="shared" si="9"/>
      </c>
    </row>
    <row r="10" spans="1:18" ht="15">
      <c r="A10" s="1">
        <v>1.14</v>
      </c>
      <c r="B10" s="1">
        <v>1</v>
      </c>
      <c r="C10" s="1">
        <v>-1.01</v>
      </c>
      <c r="D10" s="1">
        <v>3.19</v>
      </c>
      <c r="E10" s="1">
        <f t="shared" si="0"/>
        <v>3.19</v>
      </c>
      <c r="F10" s="1">
        <f t="shared" si="1"/>
      </c>
      <c r="H10" s="1">
        <f t="shared" si="2"/>
        <v>3.19</v>
      </c>
      <c r="I10" s="1">
        <f t="shared" si="3"/>
      </c>
      <c r="K10" s="1">
        <f t="shared" si="4"/>
        <v>3.19</v>
      </c>
      <c r="L10" s="1">
        <f t="shared" si="5"/>
      </c>
      <c r="N10" s="1">
        <f t="shared" si="6"/>
        <v>3.19</v>
      </c>
      <c r="O10" s="1">
        <f t="shared" si="7"/>
      </c>
      <c r="Q10" s="1">
        <f t="shared" si="8"/>
        <v>3.19</v>
      </c>
      <c r="R10" s="1">
        <f t="shared" si="9"/>
      </c>
    </row>
    <row r="11" spans="1:18" ht="15">
      <c r="A11" s="1">
        <v>1.34</v>
      </c>
      <c r="B11" s="1">
        <v>1.1</v>
      </c>
      <c r="C11" s="1">
        <v>-0.84</v>
      </c>
      <c r="D11" s="1">
        <v>3.63</v>
      </c>
      <c r="E11" s="1">
        <f t="shared" si="0"/>
        <v>3.63</v>
      </c>
      <c r="F11" s="1">
        <f t="shared" si="1"/>
      </c>
      <c r="H11" s="1">
        <f t="shared" si="2"/>
        <v>3.63</v>
      </c>
      <c r="I11" s="1">
        <f t="shared" si="3"/>
      </c>
      <c r="K11" s="1">
        <f t="shared" si="4"/>
        <v>3.63</v>
      </c>
      <c r="L11" s="1">
        <f t="shared" si="5"/>
      </c>
      <c r="N11" s="1">
        <f t="shared" si="6"/>
        <v>3.63</v>
      </c>
      <c r="O11" s="1">
        <f t="shared" si="7"/>
      </c>
      <c r="Q11" s="1">
        <f t="shared" si="8"/>
        <v>3.63</v>
      </c>
      <c r="R11" s="1">
        <f t="shared" si="9"/>
      </c>
    </row>
    <row r="12" spans="1:18" ht="15">
      <c r="A12" s="1">
        <v>1.56</v>
      </c>
      <c r="B12" s="1">
        <v>1.3</v>
      </c>
      <c r="C12" s="1">
        <v>-0.86</v>
      </c>
      <c r="D12" s="1">
        <v>3.47</v>
      </c>
      <c r="E12" s="1">
        <f t="shared" si="0"/>
        <v>3.47</v>
      </c>
      <c r="F12" s="1">
        <f t="shared" si="1"/>
      </c>
      <c r="H12" s="1">
        <f t="shared" si="2"/>
        <v>3.47</v>
      </c>
      <c r="I12" s="1">
        <f t="shared" si="3"/>
      </c>
      <c r="K12" s="1">
        <f t="shared" si="4"/>
        <v>3.47</v>
      </c>
      <c r="L12" s="1">
        <f t="shared" si="5"/>
      </c>
      <c r="N12" s="1">
        <f t="shared" si="6"/>
        <v>3.47</v>
      </c>
      <c r="O12" s="1">
        <f t="shared" si="7"/>
      </c>
      <c r="Q12" s="1">
        <f t="shared" si="8"/>
        <v>3.47</v>
      </c>
      <c r="R12" s="1">
        <f t="shared" si="9"/>
      </c>
    </row>
    <row r="13" spans="1:18" ht="15">
      <c r="A13" s="1">
        <v>1.65</v>
      </c>
      <c r="B13" s="1">
        <v>1.4</v>
      </c>
      <c r="C13" s="1">
        <v>-0.84</v>
      </c>
      <c r="D13" s="1">
        <v>3.69</v>
      </c>
      <c r="E13" s="1">
        <f t="shared" si="0"/>
        <v>3.69</v>
      </c>
      <c r="F13" s="1">
        <f t="shared" si="1"/>
      </c>
      <c r="H13" s="1">
        <f t="shared" si="2"/>
        <v>3.69</v>
      </c>
      <c r="I13" s="1">
        <f t="shared" si="3"/>
      </c>
      <c r="K13" s="1">
        <f t="shared" si="4"/>
        <v>3.69</v>
      </c>
      <c r="L13" s="1">
        <f t="shared" si="5"/>
      </c>
      <c r="N13" s="1">
        <f t="shared" si="6"/>
        <v>3.69</v>
      </c>
      <c r="O13" s="1">
        <f t="shared" si="7"/>
      </c>
      <c r="Q13" s="1">
        <f t="shared" si="8"/>
        <v>3.69</v>
      </c>
      <c r="R13" s="1">
        <f t="shared" si="9"/>
      </c>
    </row>
    <row r="14" spans="1:18" ht="15">
      <c r="A14" s="1">
        <v>1.85</v>
      </c>
      <c r="B14" s="1">
        <v>1.7</v>
      </c>
      <c r="C14" s="1">
        <v>-0.88</v>
      </c>
      <c r="D14" s="1">
        <v>3.53</v>
      </c>
      <c r="E14" s="1">
        <f t="shared" si="0"/>
        <v>3.53</v>
      </c>
      <c r="F14" s="1">
        <f t="shared" si="1"/>
      </c>
      <c r="H14" s="1">
        <f t="shared" si="2"/>
        <v>3.53</v>
      </c>
      <c r="I14" s="1">
        <f t="shared" si="3"/>
      </c>
      <c r="K14" s="1">
        <f t="shared" si="4"/>
        <v>3.53</v>
      </c>
      <c r="L14" s="1">
        <f t="shared" si="5"/>
      </c>
      <c r="N14" s="1">
        <f t="shared" si="6"/>
        <v>3.53</v>
      </c>
      <c r="O14" s="1">
        <f t="shared" si="7"/>
      </c>
      <c r="Q14" s="1">
        <f t="shared" si="8"/>
        <v>3.53</v>
      </c>
      <c r="R14" s="1">
        <f t="shared" si="9"/>
      </c>
    </row>
    <row r="15" spans="1:18" ht="15">
      <c r="A15" s="1">
        <v>2.05</v>
      </c>
      <c r="B15" s="1">
        <v>1.9</v>
      </c>
      <c r="C15" s="1">
        <v>-0.99</v>
      </c>
      <c r="D15" s="1">
        <v>3.45</v>
      </c>
      <c r="E15" s="1">
        <f t="shared" si="0"/>
        <v>3.45</v>
      </c>
      <c r="F15" s="1">
        <f t="shared" si="1"/>
      </c>
      <c r="H15" s="1">
        <f t="shared" si="2"/>
        <v>3.45</v>
      </c>
      <c r="I15" s="1">
        <f t="shared" si="3"/>
      </c>
      <c r="K15" s="1">
        <f t="shared" si="4"/>
        <v>3.45</v>
      </c>
      <c r="L15" s="1">
        <f t="shared" si="5"/>
      </c>
      <c r="N15" s="1">
        <f t="shared" si="6"/>
        <v>3.45</v>
      </c>
      <c r="O15" s="1">
        <f t="shared" si="7"/>
      </c>
      <c r="Q15" s="1">
        <f t="shared" si="8"/>
        <v>3.45</v>
      </c>
      <c r="R15" s="1">
        <f t="shared" si="9"/>
      </c>
    </row>
    <row r="16" spans="1:18" ht="15">
      <c r="A16" s="1">
        <v>2.25</v>
      </c>
      <c r="B16" s="1">
        <v>2.1</v>
      </c>
      <c r="C16" s="1">
        <v>-0.88</v>
      </c>
      <c r="D16" s="1">
        <v>3.51</v>
      </c>
      <c r="E16" s="1">
        <f t="shared" si="0"/>
        <v>3.51</v>
      </c>
      <c r="F16" s="1">
        <f t="shared" si="1"/>
      </c>
      <c r="H16" s="1">
        <f t="shared" si="2"/>
        <v>3.51</v>
      </c>
      <c r="I16" s="1">
        <f t="shared" si="3"/>
      </c>
      <c r="K16" s="1">
        <f t="shared" si="4"/>
        <v>3.51</v>
      </c>
      <c r="L16" s="1">
        <f t="shared" si="5"/>
      </c>
      <c r="N16" s="1">
        <f t="shared" si="6"/>
        <v>3.51</v>
      </c>
      <c r="O16" s="1">
        <f t="shared" si="7"/>
      </c>
      <c r="Q16" s="1">
        <f t="shared" si="8"/>
        <v>3.51</v>
      </c>
      <c r="R16" s="1">
        <f t="shared" si="9"/>
      </c>
    </row>
    <row r="17" spans="1:18" ht="15">
      <c r="A17" s="1">
        <v>2.45</v>
      </c>
      <c r="B17" s="1">
        <v>2.4</v>
      </c>
      <c r="C17" s="1">
        <v>-0.91</v>
      </c>
      <c r="D17" s="1">
        <v>3.52</v>
      </c>
      <c r="E17" s="1">
        <f t="shared" si="0"/>
        <v>3.52</v>
      </c>
      <c r="F17" s="1">
        <f t="shared" si="1"/>
      </c>
      <c r="H17" s="1">
        <f t="shared" si="2"/>
        <v>3.52</v>
      </c>
      <c r="I17" s="1">
        <f t="shared" si="3"/>
      </c>
      <c r="K17" s="1">
        <f t="shared" si="4"/>
        <v>3.52</v>
      </c>
      <c r="L17" s="1">
        <f t="shared" si="5"/>
      </c>
      <c r="N17" s="1">
        <f t="shared" si="6"/>
        <v>3.52</v>
      </c>
      <c r="O17" s="1">
        <f t="shared" si="7"/>
      </c>
      <c r="Q17" s="1">
        <f t="shared" si="8"/>
        <v>3.52</v>
      </c>
      <c r="R17" s="1">
        <f t="shared" si="9"/>
      </c>
    </row>
    <row r="18" spans="1:18" ht="15">
      <c r="A18" s="1">
        <v>2.66</v>
      </c>
      <c r="B18" s="1">
        <v>2.6</v>
      </c>
      <c r="C18" s="1">
        <v>-0.98</v>
      </c>
      <c r="D18" s="1">
        <v>3.42</v>
      </c>
      <c r="E18" s="1">
        <f t="shared" si="0"/>
        <v>3.42</v>
      </c>
      <c r="F18" s="1">
        <f t="shared" si="1"/>
      </c>
      <c r="H18" s="1">
        <f t="shared" si="2"/>
        <v>3.42</v>
      </c>
      <c r="I18" s="1">
        <f t="shared" si="3"/>
      </c>
      <c r="K18" s="1">
        <f t="shared" si="4"/>
        <v>3.42</v>
      </c>
      <c r="L18" s="1">
        <f t="shared" si="5"/>
      </c>
      <c r="N18" s="1">
        <f t="shared" si="6"/>
        <v>3.42</v>
      </c>
      <c r="O18" s="1">
        <f t="shared" si="7"/>
      </c>
      <c r="Q18" s="1">
        <f t="shared" si="8"/>
        <v>3.42</v>
      </c>
      <c r="R18" s="1">
        <f t="shared" si="9"/>
      </c>
    </row>
    <row r="19" spans="1:18" ht="15">
      <c r="A19" s="1">
        <v>2.85</v>
      </c>
      <c r="B19" s="1">
        <v>2.9</v>
      </c>
      <c r="C19" s="1">
        <v>-0.9</v>
      </c>
      <c r="D19" s="1">
        <v>3.63</v>
      </c>
      <c r="E19" s="1">
        <f t="shared" si="0"/>
        <v>3.63</v>
      </c>
      <c r="F19" s="1">
        <f t="shared" si="1"/>
      </c>
      <c r="H19" s="1">
        <f t="shared" si="2"/>
        <v>3.63</v>
      </c>
      <c r="I19" s="1">
        <f t="shared" si="3"/>
      </c>
      <c r="K19" s="1">
        <f t="shared" si="4"/>
        <v>3.63</v>
      </c>
      <c r="L19" s="1">
        <f t="shared" si="5"/>
      </c>
      <c r="N19" s="1">
        <f t="shared" si="6"/>
        <v>3.63</v>
      </c>
      <c r="O19" s="1">
        <f t="shared" si="7"/>
      </c>
      <c r="Q19" s="1">
        <f t="shared" si="8"/>
        <v>3.63</v>
      </c>
      <c r="R19" s="1">
        <f t="shared" si="9"/>
      </c>
    </row>
    <row r="20" spans="1:18" ht="15">
      <c r="A20" s="1">
        <v>3.05</v>
      </c>
      <c r="B20" s="1">
        <v>3.1</v>
      </c>
      <c r="C20" s="1">
        <v>-0.93</v>
      </c>
      <c r="D20" s="1">
        <v>3.38</v>
      </c>
      <c r="E20" s="1">
        <f t="shared" si="0"/>
        <v>3.38</v>
      </c>
      <c r="F20" s="1">
        <f t="shared" si="1"/>
      </c>
      <c r="H20" s="1">
        <f t="shared" si="2"/>
        <v>3.38</v>
      </c>
      <c r="I20" s="1">
        <f t="shared" si="3"/>
      </c>
      <c r="K20" s="1">
        <f t="shared" si="4"/>
        <v>3.38</v>
      </c>
      <c r="L20" s="1">
        <f t="shared" si="5"/>
      </c>
      <c r="N20" s="1">
        <f t="shared" si="6"/>
        <v>3.38</v>
      </c>
      <c r="O20" s="1">
        <f t="shared" si="7"/>
      </c>
      <c r="Q20" s="1">
        <f t="shared" si="8"/>
        <v>3.38</v>
      </c>
      <c r="R20" s="1">
        <f t="shared" si="9"/>
      </c>
    </row>
    <row r="21" spans="1:18" ht="15">
      <c r="A21" s="1">
        <v>3.15</v>
      </c>
      <c r="B21" s="1">
        <v>3.3</v>
      </c>
      <c r="C21" s="1">
        <v>-0.93</v>
      </c>
      <c r="D21" s="1">
        <v>3.51</v>
      </c>
      <c r="E21" s="1">
        <f t="shared" si="0"/>
        <v>3.51</v>
      </c>
      <c r="F21" s="1">
        <f t="shared" si="1"/>
      </c>
      <c r="H21" s="1">
        <f t="shared" si="2"/>
        <v>3.51</v>
      </c>
      <c r="I21" s="1">
        <f t="shared" si="3"/>
      </c>
      <c r="K21" s="1">
        <f t="shared" si="4"/>
        <v>3.51</v>
      </c>
      <c r="L21" s="1">
        <f t="shared" si="5"/>
      </c>
      <c r="N21" s="1">
        <f t="shared" si="6"/>
        <v>3.51</v>
      </c>
      <c r="O21" s="1">
        <f t="shared" si="7"/>
      </c>
      <c r="Q21" s="1">
        <f t="shared" si="8"/>
        <v>3.51</v>
      </c>
      <c r="R21" s="1">
        <f t="shared" si="9"/>
      </c>
    </row>
    <row r="22" spans="1:18" ht="15">
      <c r="A22" s="1">
        <v>3.36</v>
      </c>
      <c r="B22" s="1">
        <v>3.5</v>
      </c>
      <c r="C22" s="1">
        <v>-0.97</v>
      </c>
      <c r="D22" s="1">
        <v>3.35</v>
      </c>
      <c r="E22" s="1">
        <f t="shared" si="0"/>
        <v>3.35</v>
      </c>
      <c r="F22" s="1">
        <f t="shared" si="1"/>
      </c>
      <c r="H22" s="1">
        <f t="shared" si="2"/>
        <v>3.35</v>
      </c>
      <c r="I22" s="1">
        <f t="shared" si="3"/>
      </c>
      <c r="K22" s="1">
        <f t="shared" si="4"/>
        <v>3.35</v>
      </c>
      <c r="L22" s="1">
        <f t="shared" si="5"/>
      </c>
      <c r="N22" s="1">
        <f t="shared" si="6"/>
        <v>3.35</v>
      </c>
      <c r="O22" s="1">
        <f t="shared" si="7"/>
      </c>
      <c r="Q22" s="1">
        <f t="shared" si="8"/>
        <v>3.35</v>
      </c>
      <c r="R22" s="1">
        <f t="shared" si="9"/>
      </c>
    </row>
    <row r="23" spans="1:18" ht="15">
      <c r="A23" s="1">
        <v>3.56</v>
      </c>
      <c r="B23" s="1">
        <v>3.8</v>
      </c>
      <c r="C23" s="1">
        <v>-0.94</v>
      </c>
      <c r="D23" s="1">
        <v>3.64</v>
      </c>
      <c r="E23" s="1">
        <f t="shared" si="0"/>
        <v>3.64</v>
      </c>
      <c r="F23" s="1">
        <f t="shared" si="1"/>
      </c>
      <c r="H23" s="1">
        <f t="shared" si="2"/>
        <v>3.64</v>
      </c>
      <c r="I23" s="1">
        <f t="shared" si="3"/>
      </c>
      <c r="K23" s="1">
        <f t="shared" si="4"/>
        <v>3.64</v>
      </c>
      <c r="L23" s="1">
        <f t="shared" si="5"/>
      </c>
      <c r="N23" s="1">
        <f t="shared" si="6"/>
        <v>3.64</v>
      </c>
      <c r="O23" s="1">
        <f t="shared" si="7"/>
      </c>
      <c r="Q23" s="1">
        <f t="shared" si="8"/>
        <v>3.64</v>
      </c>
      <c r="R23" s="1">
        <f t="shared" si="9"/>
      </c>
    </row>
    <row r="24" spans="1:18" ht="15">
      <c r="A24" s="1">
        <v>3.76</v>
      </c>
      <c r="B24" s="1">
        <v>4</v>
      </c>
      <c r="C24" s="1">
        <v>-0.87</v>
      </c>
      <c r="D24" s="1">
        <v>3.69</v>
      </c>
      <c r="E24" s="1">
        <f t="shared" si="0"/>
        <v>3.69</v>
      </c>
      <c r="F24" s="1">
        <f t="shared" si="1"/>
      </c>
      <c r="H24" s="1">
        <f t="shared" si="2"/>
        <v>3.69</v>
      </c>
      <c r="I24" s="1">
        <f t="shared" si="3"/>
      </c>
      <c r="K24" s="1">
        <f t="shared" si="4"/>
        <v>3.69</v>
      </c>
      <c r="L24" s="1">
        <f t="shared" si="5"/>
      </c>
      <c r="N24" s="1">
        <f t="shared" si="6"/>
        <v>3.69</v>
      </c>
      <c r="O24" s="1">
        <f t="shared" si="7"/>
      </c>
      <c r="Q24" s="1">
        <f t="shared" si="8"/>
        <v>3.69</v>
      </c>
      <c r="R24" s="1">
        <f t="shared" si="9"/>
      </c>
    </row>
    <row r="25" spans="1:18" ht="15">
      <c r="A25" s="1">
        <v>3.86</v>
      </c>
      <c r="B25" s="1">
        <v>4.1</v>
      </c>
      <c r="C25" s="1">
        <v>-0.71</v>
      </c>
      <c r="D25" s="1">
        <v>3.48</v>
      </c>
      <c r="E25" s="1">
        <f t="shared" si="0"/>
        <v>3.48</v>
      </c>
      <c r="F25" s="1">
        <f t="shared" si="1"/>
      </c>
      <c r="H25" s="1">
        <f t="shared" si="2"/>
        <v>3.48</v>
      </c>
      <c r="I25" s="1">
        <f t="shared" si="3"/>
      </c>
      <c r="K25" s="1">
        <f t="shared" si="4"/>
        <v>3.48</v>
      </c>
      <c r="L25" s="1">
        <f t="shared" si="5"/>
      </c>
      <c r="N25" s="1">
        <f t="shared" si="6"/>
        <v>3.48</v>
      </c>
      <c r="O25" s="1">
        <f t="shared" si="7"/>
      </c>
      <c r="Q25" s="1">
        <f t="shared" si="8"/>
        <v>3.48</v>
      </c>
      <c r="R25" s="1">
        <f t="shared" si="9"/>
      </c>
    </row>
    <row r="26" spans="1:18" ht="15">
      <c r="A26" s="1">
        <v>3.95</v>
      </c>
      <c r="B26" s="1">
        <v>4.3</v>
      </c>
      <c r="C26" s="1">
        <v>-0.83</v>
      </c>
      <c r="D26" s="1">
        <v>3.39</v>
      </c>
      <c r="E26" s="1">
        <f t="shared" si="0"/>
        <v>3.39</v>
      </c>
      <c r="F26" s="1">
        <f t="shared" si="1"/>
      </c>
      <c r="H26" s="1">
        <f t="shared" si="2"/>
        <v>3.39</v>
      </c>
      <c r="I26" s="1">
        <f t="shared" si="3"/>
      </c>
      <c r="K26" s="1">
        <f t="shared" si="4"/>
        <v>3.39</v>
      </c>
      <c r="L26" s="1">
        <f t="shared" si="5"/>
      </c>
      <c r="N26" s="1">
        <f t="shared" si="6"/>
        <v>3.39</v>
      </c>
      <c r="O26" s="1">
        <f t="shared" si="7"/>
      </c>
      <c r="Q26" s="1">
        <f t="shared" si="8"/>
        <v>3.39</v>
      </c>
      <c r="R26" s="1">
        <f t="shared" si="9"/>
      </c>
    </row>
    <row r="27" spans="1:18" ht="15">
      <c r="A27" s="1">
        <v>4.06</v>
      </c>
      <c r="B27" s="1">
        <v>4.4</v>
      </c>
      <c r="C27" s="1">
        <v>-0.71</v>
      </c>
      <c r="D27" s="1">
        <v>3.51</v>
      </c>
      <c r="E27" s="1">
        <f t="shared" si="0"/>
        <v>3.51</v>
      </c>
      <c r="F27" s="1">
        <f t="shared" si="1"/>
      </c>
      <c r="H27" s="1">
        <f t="shared" si="2"/>
        <v>3.51</v>
      </c>
      <c r="I27" s="1">
        <f t="shared" si="3"/>
      </c>
      <c r="K27" s="1">
        <f t="shared" si="4"/>
        <v>3.51</v>
      </c>
      <c r="L27" s="1">
        <f t="shared" si="5"/>
      </c>
      <c r="N27" s="1">
        <f t="shared" si="6"/>
        <v>3.51</v>
      </c>
      <c r="O27" s="1">
        <f t="shared" si="7"/>
      </c>
      <c r="Q27" s="1">
        <f t="shared" si="8"/>
        <v>3.51</v>
      </c>
      <c r="R27" s="1">
        <f t="shared" si="9"/>
      </c>
    </row>
    <row r="28" spans="1:18" ht="15">
      <c r="A28" s="1">
        <v>4.16</v>
      </c>
      <c r="B28" s="1">
        <v>4.5</v>
      </c>
      <c r="C28" s="1">
        <v>-0.83</v>
      </c>
      <c r="D28" s="1">
        <v>3.61</v>
      </c>
      <c r="E28" s="1">
        <f t="shared" si="0"/>
        <v>3.61</v>
      </c>
      <c r="F28" s="1">
        <f t="shared" si="1"/>
      </c>
      <c r="H28" s="1">
        <f t="shared" si="2"/>
        <v>3.61</v>
      </c>
      <c r="I28" s="1">
        <f t="shared" si="3"/>
      </c>
      <c r="K28" s="1">
        <f t="shared" si="4"/>
        <v>3.61</v>
      </c>
      <c r="L28" s="1">
        <f t="shared" si="5"/>
      </c>
      <c r="N28" s="1">
        <f t="shared" si="6"/>
        <v>3.61</v>
      </c>
      <c r="O28" s="1">
        <f t="shared" si="7"/>
      </c>
      <c r="Q28" s="1">
        <f t="shared" si="8"/>
        <v>3.61</v>
      </c>
      <c r="R28" s="1">
        <f t="shared" si="9"/>
      </c>
    </row>
    <row r="29" spans="1:18" ht="15">
      <c r="A29" s="1">
        <v>4.23</v>
      </c>
      <c r="B29" s="1">
        <v>4.6</v>
      </c>
      <c r="C29" s="1">
        <v>-0.81</v>
      </c>
      <c r="D29" s="1">
        <v>3.59</v>
      </c>
      <c r="E29" s="1">
        <f t="shared" si="0"/>
        <v>3.59</v>
      </c>
      <c r="F29" s="1">
        <f t="shared" si="1"/>
      </c>
      <c r="H29" s="1">
        <f t="shared" si="2"/>
        <v>3.59</v>
      </c>
      <c r="I29" s="1">
        <f t="shared" si="3"/>
      </c>
      <c r="K29" s="1">
        <f t="shared" si="4"/>
        <v>3.59</v>
      </c>
      <c r="L29" s="1">
        <f t="shared" si="5"/>
      </c>
      <c r="N29" s="1">
        <f t="shared" si="6"/>
        <v>3.59</v>
      </c>
      <c r="O29" s="1">
        <f t="shared" si="7"/>
      </c>
      <c r="Q29" s="1">
        <f t="shared" si="8"/>
        <v>3.59</v>
      </c>
      <c r="R29" s="1">
        <f t="shared" si="9"/>
      </c>
    </row>
    <row r="30" spans="1:18" ht="15">
      <c r="A30" s="1">
        <v>4.36</v>
      </c>
      <c r="B30" s="1">
        <v>4.8</v>
      </c>
      <c r="C30" s="1">
        <v>-0.9</v>
      </c>
      <c r="D30" s="1">
        <v>3.51</v>
      </c>
      <c r="E30" s="1">
        <f t="shared" si="0"/>
        <v>3.51</v>
      </c>
      <c r="F30" s="1">
        <f t="shared" si="1"/>
      </c>
      <c r="H30" s="1">
        <f t="shared" si="2"/>
        <v>3.51</v>
      </c>
      <c r="I30" s="1">
        <f t="shared" si="3"/>
      </c>
      <c r="K30" s="1">
        <f t="shared" si="4"/>
        <v>3.51</v>
      </c>
      <c r="L30" s="1">
        <f t="shared" si="5"/>
      </c>
      <c r="N30" s="1">
        <f t="shared" si="6"/>
        <v>3.51</v>
      </c>
      <c r="O30" s="1">
        <f t="shared" si="7"/>
      </c>
      <c r="Q30" s="1">
        <f t="shared" si="8"/>
        <v>3.51</v>
      </c>
      <c r="R30" s="1">
        <f t="shared" si="9"/>
      </c>
    </row>
    <row r="31" spans="1:18" ht="15">
      <c r="A31" s="1">
        <v>4.39</v>
      </c>
      <c r="B31" s="1">
        <v>4.8</v>
      </c>
      <c r="C31" s="1">
        <v>-0.9</v>
      </c>
      <c r="D31" s="1">
        <v>3.42</v>
      </c>
      <c r="E31" s="1">
        <f t="shared" si="0"/>
        <v>3.42</v>
      </c>
      <c r="F31" s="1">
        <f t="shared" si="1"/>
      </c>
      <c r="H31" s="1">
        <f t="shared" si="2"/>
        <v>3.42</v>
      </c>
      <c r="I31" s="1">
        <f t="shared" si="3"/>
      </c>
      <c r="K31" s="1">
        <f t="shared" si="4"/>
        <v>3.42</v>
      </c>
      <c r="L31" s="1">
        <f t="shared" si="5"/>
      </c>
      <c r="N31" s="1">
        <f t="shared" si="6"/>
        <v>3.42</v>
      </c>
      <c r="O31" s="1">
        <f t="shared" si="7"/>
      </c>
      <c r="Q31" s="1">
        <f t="shared" si="8"/>
        <v>3.42</v>
      </c>
      <c r="R31" s="1">
        <f t="shared" si="9"/>
      </c>
    </row>
    <row r="32" spans="1:18" ht="15">
      <c r="A32" s="1">
        <v>4.53</v>
      </c>
      <c r="B32" s="1">
        <v>5</v>
      </c>
      <c r="C32" s="1">
        <v>-0.82</v>
      </c>
      <c r="D32" s="1">
        <v>3.25</v>
      </c>
      <c r="E32" s="1">
        <f t="shared" si="0"/>
        <v>3.25</v>
      </c>
      <c r="F32" s="1">
        <f t="shared" si="1"/>
      </c>
      <c r="H32" s="1">
        <f t="shared" si="2"/>
        <v>3.25</v>
      </c>
      <c r="I32" s="1">
        <f t="shared" si="3"/>
      </c>
      <c r="K32" s="1">
        <f t="shared" si="4"/>
        <v>3.25</v>
      </c>
      <c r="L32" s="1">
        <f t="shared" si="5"/>
      </c>
      <c r="N32" s="1">
        <f t="shared" si="6"/>
        <v>3.25</v>
      </c>
      <c r="O32" s="1">
        <f t="shared" si="7"/>
      </c>
      <c r="Q32" s="1">
        <f t="shared" si="8"/>
        <v>3.25</v>
      </c>
      <c r="R32" s="1">
        <f t="shared" si="9"/>
      </c>
    </row>
    <row r="33" spans="1:18" ht="15">
      <c r="A33" s="1">
        <v>4.58</v>
      </c>
      <c r="B33" s="1">
        <v>5.1</v>
      </c>
      <c r="C33" s="1">
        <v>-0.88</v>
      </c>
      <c r="D33" s="1">
        <v>3.51</v>
      </c>
      <c r="E33" s="1">
        <f t="shared" si="0"/>
        <v>3.51</v>
      </c>
      <c r="F33" s="1">
        <f t="shared" si="1"/>
      </c>
      <c r="H33" s="1">
        <f t="shared" si="2"/>
        <v>3.51</v>
      </c>
      <c r="I33" s="1">
        <f t="shared" si="3"/>
      </c>
      <c r="K33" s="1">
        <f t="shared" si="4"/>
        <v>3.51</v>
      </c>
      <c r="L33" s="1">
        <f t="shared" si="5"/>
      </c>
      <c r="N33" s="1">
        <f t="shared" si="6"/>
        <v>3.51</v>
      </c>
      <c r="O33" s="1">
        <f t="shared" si="7"/>
      </c>
      <c r="Q33" s="1">
        <f t="shared" si="8"/>
        <v>3.51</v>
      </c>
      <c r="R33" s="1">
        <f t="shared" si="9"/>
      </c>
    </row>
    <row r="34" spans="1:18" ht="15">
      <c r="A34" s="1">
        <v>5.04</v>
      </c>
      <c r="B34" s="1">
        <v>5.7</v>
      </c>
      <c r="C34" s="1">
        <v>-0.78</v>
      </c>
      <c r="D34" s="1">
        <v>3.43</v>
      </c>
      <c r="E34" s="1">
        <f t="shared" si="0"/>
        <v>3.43</v>
      </c>
      <c r="F34" s="1">
        <f t="shared" si="1"/>
      </c>
      <c r="H34" s="1">
        <f t="shared" si="2"/>
        <v>3.43</v>
      </c>
      <c r="I34" s="1">
        <f t="shared" si="3"/>
        <v>3.43</v>
      </c>
      <c r="K34" s="1">
        <f t="shared" si="4"/>
        <v>3.43</v>
      </c>
      <c r="L34" s="1">
        <f t="shared" si="5"/>
      </c>
      <c r="N34" s="1">
        <f t="shared" si="6"/>
        <v>3.43</v>
      </c>
      <c r="O34" s="1">
        <f t="shared" si="7"/>
      </c>
      <c r="Q34" s="1">
        <f t="shared" si="8"/>
        <v>3.43</v>
      </c>
      <c r="R34" s="1">
        <f t="shared" si="9"/>
      </c>
    </row>
    <row r="35" spans="1:18" ht="15">
      <c r="A35" s="1">
        <v>5.24</v>
      </c>
      <c r="B35" s="1">
        <v>6</v>
      </c>
      <c r="C35" s="1">
        <v>-0.9</v>
      </c>
      <c r="D35" s="1">
        <v>3.54</v>
      </c>
      <c r="E35" s="1">
        <f t="shared" si="0"/>
        <v>3.54</v>
      </c>
      <c r="F35" s="1">
        <f t="shared" si="1"/>
      </c>
      <c r="H35" s="1">
        <f t="shared" si="2"/>
        <v>3.54</v>
      </c>
      <c r="I35" s="1">
        <f t="shared" si="3"/>
        <v>3.54</v>
      </c>
      <c r="K35" s="1">
        <f t="shared" si="4"/>
        <v>3.54</v>
      </c>
      <c r="L35" s="1">
        <f t="shared" si="5"/>
      </c>
      <c r="N35" s="1">
        <f t="shared" si="6"/>
        <v>3.54</v>
      </c>
      <c r="O35" s="1">
        <f t="shared" si="7"/>
      </c>
      <c r="Q35" s="1">
        <f t="shared" si="8"/>
        <v>3.54</v>
      </c>
      <c r="R35" s="1">
        <f t="shared" si="9"/>
      </c>
    </row>
    <row r="36" spans="1:18" ht="15">
      <c r="A36" s="1">
        <v>8.76</v>
      </c>
      <c r="B36" s="1">
        <v>14.7</v>
      </c>
      <c r="C36" s="1">
        <v>-1.08</v>
      </c>
      <c r="D36" s="1">
        <v>4.73</v>
      </c>
      <c r="E36" s="1">
        <f t="shared" si="0"/>
        <v>4.73</v>
      </c>
      <c r="F36" s="1">
        <f t="shared" si="1"/>
      </c>
      <c r="H36" s="1">
        <f t="shared" si="2"/>
        <v>4.73</v>
      </c>
      <c r="I36" s="1">
        <f t="shared" si="3"/>
      </c>
      <c r="K36" s="1">
        <f t="shared" si="4"/>
        <v>4.73</v>
      </c>
      <c r="L36" s="1">
        <f t="shared" si="5"/>
      </c>
      <c r="N36" s="1">
        <f t="shared" si="6"/>
        <v>4.73</v>
      </c>
      <c r="O36" s="1">
        <f t="shared" si="7"/>
      </c>
      <c r="Q36" s="1">
        <f t="shared" si="8"/>
        <v>4.73</v>
      </c>
      <c r="R36" s="1">
        <f t="shared" si="9"/>
      </c>
    </row>
    <row r="37" spans="1:18" ht="15">
      <c r="A37" s="1">
        <v>8.79</v>
      </c>
      <c r="B37" s="1">
        <v>14.8</v>
      </c>
      <c r="C37" s="1">
        <v>-1.18</v>
      </c>
      <c r="D37" s="1">
        <v>4.3</v>
      </c>
      <c r="E37" s="1">
        <f t="shared" si="0"/>
        <v>4.3</v>
      </c>
      <c r="F37" s="1">
        <f t="shared" si="1"/>
      </c>
      <c r="H37" s="1">
        <f t="shared" si="2"/>
        <v>4.3</v>
      </c>
      <c r="I37" s="1">
        <f t="shared" si="3"/>
      </c>
      <c r="K37" s="1">
        <f t="shared" si="4"/>
        <v>4.3</v>
      </c>
      <c r="L37" s="1">
        <f t="shared" si="5"/>
      </c>
      <c r="N37" s="1">
        <f t="shared" si="6"/>
        <v>4.3</v>
      </c>
      <c r="O37" s="1">
        <f t="shared" si="7"/>
      </c>
      <c r="Q37" s="1">
        <f t="shared" si="8"/>
        <v>4.3</v>
      </c>
      <c r="R37" s="1">
        <f t="shared" si="9"/>
      </c>
    </row>
    <row r="38" spans="1:18" ht="15">
      <c r="A38" s="1">
        <v>8.84</v>
      </c>
      <c r="B38" s="1">
        <v>15</v>
      </c>
      <c r="C38" s="1">
        <v>-0.95</v>
      </c>
      <c r="D38" s="1">
        <v>4.4</v>
      </c>
      <c r="E38" s="1">
        <f t="shared" si="0"/>
        <v>4.4</v>
      </c>
      <c r="F38" s="1">
        <f t="shared" si="1"/>
      </c>
      <c r="H38" s="1">
        <f t="shared" si="2"/>
        <v>4.4</v>
      </c>
      <c r="I38" s="1">
        <f t="shared" si="3"/>
      </c>
      <c r="K38" s="1">
        <f t="shared" si="4"/>
        <v>4.4</v>
      </c>
      <c r="L38" s="1">
        <f t="shared" si="5"/>
      </c>
      <c r="N38" s="1">
        <f t="shared" si="6"/>
        <v>4.4</v>
      </c>
      <c r="O38" s="1">
        <f t="shared" si="7"/>
      </c>
      <c r="Q38" s="1">
        <f t="shared" si="8"/>
        <v>4.4</v>
      </c>
      <c r="R38" s="1">
        <f t="shared" si="9"/>
      </c>
    </row>
    <row r="39" spans="1:18" ht="15">
      <c r="A39" s="1">
        <v>8.86</v>
      </c>
      <c r="B39" s="1">
        <v>15.1</v>
      </c>
      <c r="C39" s="1">
        <v>-1.06</v>
      </c>
      <c r="D39" s="1">
        <v>4.71</v>
      </c>
      <c r="E39" s="1">
        <f t="shared" si="0"/>
        <v>4.71</v>
      </c>
      <c r="F39" s="1">
        <f t="shared" si="1"/>
      </c>
      <c r="H39" s="1">
        <f t="shared" si="2"/>
        <v>4.71</v>
      </c>
      <c r="I39" s="1">
        <f t="shared" si="3"/>
      </c>
      <c r="K39" s="1">
        <f t="shared" si="4"/>
        <v>4.71</v>
      </c>
      <c r="L39" s="1">
        <f t="shared" si="5"/>
      </c>
      <c r="N39" s="1">
        <f t="shared" si="6"/>
        <v>4.71</v>
      </c>
      <c r="O39" s="1">
        <f t="shared" si="7"/>
      </c>
      <c r="Q39" s="1">
        <f t="shared" si="8"/>
        <v>4.71</v>
      </c>
      <c r="R39" s="1">
        <f t="shared" si="9"/>
      </c>
    </row>
    <row r="40" spans="1:18" ht="15">
      <c r="A40" s="1">
        <v>9.12</v>
      </c>
      <c r="B40" s="1">
        <v>16.4</v>
      </c>
      <c r="C40" s="1">
        <v>-1</v>
      </c>
      <c r="D40" s="1">
        <v>4.47</v>
      </c>
      <c r="E40" s="1">
        <f t="shared" si="0"/>
        <v>4.47</v>
      </c>
      <c r="F40" s="1">
        <f t="shared" si="1"/>
      </c>
      <c r="H40" s="1">
        <f t="shared" si="2"/>
        <v>4.47</v>
      </c>
      <c r="I40" s="1">
        <f t="shared" si="3"/>
      </c>
      <c r="K40" s="1">
        <f t="shared" si="4"/>
        <v>4.47</v>
      </c>
      <c r="L40" s="1">
        <f t="shared" si="5"/>
      </c>
      <c r="N40" s="1">
        <f t="shared" si="6"/>
        <v>4.47</v>
      </c>
      <c r="O40" s="1">
        <f t="shared" si="7"/>
      </c>
      <c r="Q40" s="1">
        <f t="shared" si="8"/>
        <v>4.47</v>
      </c>
      <c r="R40" s="1">
        <f t="shared" si="9"/>
      </c>
    </row>
    <row r="41" spans="1:18" ht="15">
      <c r="A41" s="1">
        <v>9.12</v>
      </c>
      <c r="B41" s="1">
        <v>16.4</v>
      </c>
      <c r="C41" s="1">
        <v>-0.95</v>
      </c>
      <c r="D41" s="1">
        <v>4.62</v>
      </c>
      <c r="E41" s="1">
        <f t="shared" si="0"/>
        <v>4.62</v>
      </c>
      <c r="F41" s="1">
        <f t="shared" si="1"/>
      </c>
      <c r="H41" s="1">
        <f t="shared" si="2"/>
        <v>4.62</v>
      </c>
      <c r="I41" s="1">
        <f t="shared" si="3"/>
      </c>
      <c r="K41" s="1">
        <f t="shared" si="4"/>
        <v>4.62</v>
      </c>
      <c r="L41" s="1">
        <f t="shared" si="5"/>
      </c>
      <c r="N41" s="1">
        <f t="shared" si="6"/>
        <v>4.62</v>
      </c>
      <c r="O41" s="1">
        <f t="shared" si="7"/>
      </c>
      <c r="Q41" s="1">
        <f t="shared" si="8"/>
        <v>4.62</v>
      </c>
      <c r="R41" s="1">
        <f t="shared" si="9"/>
      </c>
    </row>
    <row r="42" spans="1:18" ht="15">
      <c r="A42" s="1">
        <v>9.24</v>
      </c>
      <c r="B42" s="1">
        <v>16.9</v>
      </c>
      <c r="C42" s="1">
        <v>-1.07</v>
      </c>
      <c r="D42" s="1">
        <v>5.01</v>
      </c>
      <c r="E42" s="1">
        <f t="shared" si="0"/>
        <v>5.01</v>
      </c>
      <c r="F42" s="1">
        <f t="shared" si="1"/>
      </c>
      <c r="H42" s="1">
        <f t="shared" si="2"/>
        <v>5.01</v>
      </c>
      <c r="I42" s="1">
        <f t="shared" si="3"/>
      </c>
      <c r="K42" s="1">
        <f t="shared" si="4"/>
        <v>5.01</v>
      </c>
      <c r="L42" s="1">
        <f t="shared" si="5"/>
      </c>
      <c r="N42" s="1">
        <f t="shared" si="6"/>
        <v>5.01</v>
      </c>
      <c r="O42" s="1">
        <f t="shared" si="7"/>
      </c>
      <c r="Q42" s="1">
        <f t="shared" si="8"/>
        <v>5.01</v>
      </c>
      <c r="R42" s="1">
        <f t="shared" si="9"/>
      </c>
    </row>
    <row r="43" spans="1:18" ht="15">
      <c r="A43" s="1">
        <v>9.27</v>
      </c>
      <c r="B43" s="1">
        <v>17.1</v>
      </c>
      <c r="C43" s="1">
        <v>-0.88</v>
      </c>
      <c r="D43" s="1">
        <v>4.64</v>
      </c>
      <c r="E43" s="1">
        <f t="shared" si="0"/>
        <v>4.64</v>
      </c>
      <c r="F43" s="1">
        <f t="shared" si="1"/>
      </c>
      <c r="H43" s="1">
        <f t="shared" si="2"/>
        <v>4.64</v>
      </c>
      <c r="I43" s="1">
        <f t="shared" si="3"/>
      </c>
      <c r="K43" s="1">
        <f t="shared" si="4"/>
        <v>4.64</v>
      </c>
      <c r="L43" s="1">
        <f t="shared" si="5"/>
      </c>
      <c r="N43" s="1">
        <f t="shared" si="6"/>
        <v>4.64</v>
      </c>
      <c r="O43" s="1">
        <f t="shared" si="7"/>
      </c>
      <c r="Q43" s="1">
        <f t="shared" si="8"/>
        <v>4.64</v>
      </c>
      <c r="R43" s="1">
        <f t="shared" si="9"/>
      </c>
    </row>
    <row r="44" spans="1:18" ht="15">
      <c r="A44" s="1">
        <v>9.29</v>
      </c>
      <c r="B44" s="1">
        <v>17.2</v>
      </c>
      <c r="C44" s="1">
        <v>-0.8</v>
      </c>
      <c r="D44" s="1">
        <v>4.64</v>
      </c>
      <c r="E44" s="1">
        <f t="shared" si="0"/>
        <v>4.64</v>
      </c>
      <c r="F44" s="1">
        <f t="shared" si="1"/>
      </c>
      <c r="H44" s="1">
        <f t="shared" si="2"/>
        <v>4.64</v>
      </c>
      <c r="I44" s="1">
        <f t="shared" si="3"/>
      </c>
      <c r="K44" s="1">
        <f t="shared" si="4"/>
        <v>4.64</v>
      </c>
      <c r="L44" s="1">
        <f t="shared" si="5"/>
      </c>
      <c r="N44" s="1">
        <f t="shared" si="6"/>
        <v>4.64</v>
      </c>
      <c r="O44" s="1">
        <f t="shared" si="7"/>
      </c>
      <c r="Q44" s="1">
        <f t="shared" si="8"/>
        <v>4.64</v>
      </c>
      <c r="R44" s="1">
        <f t="shared" si="9"/>
      </c>
    </row>
    <row r="45" spans="1:18" ht="15">
      <c r="A45" s="1">
        <v>9.32</v>
      </c>
      <c r="B45" s="1">
        <v>17.3</v>
      </c>
      <c r="C45" s="1">
        <v>-1.06</v>
      </c>
      <c r="D45" s="1">
        <v>4.95</v>
      </c>
      <c r="E45" s="1">
        <f t="shared" si="0"/>
        <v>4.95</v>
      </c>
      <c r="F45" s="1">
        <f t="shared" si="1"/>
      </c>
      <c r="H45" s="1">
        <f t="shared" si="2"/>
        <v>4.95</v>
      </c>
      <c r="I45" s="1">
        <f t="shared" si="3"/>
      </c>
      <c r="K45" s="1">
        <f t="shared" si="4"/>
        <v>4.95</v>
      </c>
      <c r="L45" s="1">
        <f t="shared" si="5"/>
      </c>
      <c r="N45" s="1">
        <f t="shared" si="6"/>
        <v>4.95</v>
      </c>
      <c r="O45" s="1">
        <f t="shared" si="7"/>
      </c>
      <c r="Q45" s="1">
        <f t="shared" si="8"/>
        <v>4.95</v>
      </c>
      <c r="R45" s="1">
        <f t="shared" si="9"/>
      </c>
    </row>
    <row r="46" spans="1:18" ht="15">
      <c r="A46" s="1">
        <v>9.32</v>
      </c>
      <c r="B46" s="1">
        <v>17.3</v>
      </c>
      <c r="C46" s="1">
        <v>-1.08</v>
      </c>
      <c r="D46" s="1">
        <v>5.08</v>
      </c>
      <c r="E46" s="1">
        <f t="shared" si="0"/>
        <v>5.08</v>
      </c>
      <c r="F46" s="1">
        <f t="shared" si="1"/>
      </c>
      <c r="H46" s="1">
        <f t="shared" si="2"/>
        <v>5.08</v>
      </c>
      <c r="I46" s="1">
        <f t="shared" si="3"/>
      </c>
      <c r="K46" s="1">
        <f t="shared" si="4"/>
        <v>5.08</v>
      </c>
      <c r="L46" s="1">
        <f t="shared" si="5"/>
      </c>
      <c r="N46" s="1">
        <f t="shared" si="6"/>
        <v>5.08</v>
      </c>
      <c r="O46" s="1">
        <f t="shared" si="7"/>
      </c>
      <c r="Q46" s="1">
        <f t="shared" si="8"/>
        <v>5.08</v>
      </c>
      <c r="R46" s="1">
        <f t="shared" si="9"/>
      </c>
    </row>
    <row r="47" spans="1:18" ht="15">
      <c r="A47" s="1">
        <v>9.34</v>
      </c>
      <c r="B47" s="1">
        <v>17.4</v>
      </c>
      <c r="C47" s="1">
        <v>-1.04</v>
      </c>
      <c r="D47" s="1">
        <v>4.79</v>
      </c>
      <c r="E47" s="1">
        <f t="shared" si="0"/>
        <v>4.79</v>
      </c>
      <c r="F47" s="1">
        <f t="shared" si="1"/>
      </c>
      <c r="H47" s="1">
        <f t="shared" si="2"/>
        <v>4.79</v>
      </c>
      <c r="I47" s="1">
        <f t="shared" si="3"/>
      </c>
      <c r="K47" s="1">
        <f t="shared" si="4"/>
        <v>4.79</v>
      </c>
      <c r="L47" s="1">
        <f t="shared" si="5"/>
      </c>
      <c r="N47" s="1">
        <f t="shared" si="6"/>
        <v>4.79</v>
      </c>
      <c r="O47" s="1">
        <f t="shared" si="7"/>
      </c>
      <c r="Q47" s="1">
        <f t="shared" si="8"/>
        <v>4.79</v>
      </c>
      <c r="R47" s="1">
        <f t="shared" si="9"/>
      </c>
    </row>
    <row r="48" spans="1:18" ht="15">
      <c r="A48" s="1">
        <v>9.34</v>
      </c>
      <c r="B48" s="1">
        <v>17.4</v>
      </c>
      <c r="C48" s="1">
        <v>-1.06</v>
      </c>
      <c r="D48" s="1">
        <v>4.82</v>
      </c>
      <c r="E48" s="1">
        <f t="shared" si="0"/>
        <v>4.82</v>
      </c>
      <c r="F48" s="1">
        <f t="shared" si="1"/>
      </c>
      <c r="H48" s="1">
        <f t="shared" si="2"/>
        <v>4.82</v>
      </c>
      <c r="I48" s="1">
        <f t="shared" si="3"/>
      </c>
      <c r="K48" s="1">
        <f t="shared" si="4"/>
        <v>4.82</v>
      </c>
      <c r="L48" s="1">
        <f t="shared" si="5"/>
      </c>
      <c r="N48" s="1">
        <f t="shared" si="6"/>
        <v>4.82</v>
      </c>
      <c r="O48" s="1">
        <f t="shared" si="7"/>
      </c>
      <c r="Q48" s="1">
        <f t="shared" si="8"/>
        <v>4.82</v>
      </c>
      <c r="R48" s="1">
        <f t="shared" si="9"/>
      </c>
    </row>
    <row r="49" spans="1:18" ht="15">
      <c r="A49" s="1">
        <v>9.37</v>
      </c>
      <c r="B49" s="1">
        <v>17.5</v>
      </c>
      <c r="C49" s="1">
        <v>-0.96</v>
      </c>
      <c r="D49" s="1">
        <v>4.93</v>
      </c>
      <c r="E49" s="1">
        <f t="shared" si="0"/>
        <v>4.93</v>
      </c>
      <c r="F49" s="1">
        <f t="shared" si="1"/>
      </c>
      <c r="H49" s="1">
        <f t="shared" si="2"/>
        <v>4.93</v>
      </c>
      <c r="I49" s="1">
        <f t="shared" si="3"/>
      </c>
      <c r="K49" s="1">
        <f t="shared" si="4"/>
        <v>4.93</v>
      </c>
      <c r="L49" s="1">
        <f t="shared" si="5"/>
      </c>
      <c r="N49" s="1">
        <f t="shared" si="6"/>
        <v>4.93</v>
      </c>
      <c r="O49" s="1">
        <f t="shared" si="7"/>
      </c>
      <c r="Q49" s="1">
        <f t="shared" si="8"/>
        <v>4.93</v>
      </c>
      <c r="R49" s="1">
        <f t="shared" si="9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2013-08-27T15:01:31Z</dcterms:created>
  <dcterms:modified xsi:type="dcterms:W3CDTF">2015-06-30T10:35:53Z</dcterms:modified>
  <cp:category/>
  <cp:version/>
  <cp:contentType/>
  <cp:contentStatus/>
</cp:coreProperties>
</file>