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25" yWindow="720" windowWidth="12360" windowHeight="12495" activeTab="0"/>
  </bookViews>
  <sheets>
    <sheet name="V30-97 + V30-101K, Dat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<sst xmlns="http://schemas.openxmlformats.org/spreadsheetml/2006/main" count="21" uniqueCount="21">
  <si>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∂18O</t>
  </si>
  <si>
    <t>∂13C</t>
  </si>
  <si>
    <t>Age estimated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</si>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</sst>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3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30" borderId="0" applyNumberFormat="0" applyBorder="0" applyAlignment="0" applyProtection="0"/>
    <xf numFmtId="9" fontId="4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52"/>
  <sheetViews>
    <sheetView tabSelected="1" zoomScalePageLayoutView="0" workbookViewId="0" topLeftCell="A1">
      <selection activeCell="B1" sqref="B1"/>
    </sheetView>
  </sheetViews>
  <sheetFormatPr defaultColWidth="11.00390625" defaultRowHeight="12"/>
  <cols>
    <col min="1" max="1" width="8.75390625" style="1" customWidth="1"/>
    <col min="2" max="2" width="9.125" style="1" customWidth="1"/>
    <col min="3" max="4" width="7.875" style="1" customWidth="1"/>
    <col min="5" max="19" width="1.75390625" style="1" customWidth="1"/>
    <col min="20" max="48" width="12.75390625" style="1" customWidth="1"/>
    <col min="49" max="16384" width="11.375" style="1" customWidth="1"/>
  </cols>
  <sheetData>
    <row r="1" spans="1:38" ht="12">
      <c r="A1" s="1" t="s">
        <v>20</v>
      </c>
      <c r="B1" s="1" t="s">
        <v>2</v>
      </c>
      <c r="C1" s="2" t="s">
        <v>1</v>
      </c>
      <c r="D1" s="2" t="s">
        <v>0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2">
      <c r="A2" s="1">
        <v>90</v>
      </c>
      <c r="B2" s="1">
        <v>14.1</v>
      </c>
      <c r="C2" s="1">
        <v>-0.11</v>
      </c>
      <c r="D2" s="1">
        <v>4.93</v>
      </c>
      <c r="E2" s="1">
        <f>IF(NOT(ISBLANK($D2)),$D2,"")</f>
        <v>4.93</v>
      </c>
      <c r="F2" s="1">
        <f>IF(AND($B2&gt;=-1,$B2&lt;=0.137,NOT(ISBLANK($B2))),$E2,"")</f>
      </c>
      <c r="H2" s="1">
        <f>IF(NOT(ISBLANK($D2)),$D2,"")</f>
        <v>4.93</v>
      </c>
      <c r="I2" s="1">
        <f>IF(AND($B2&gt;=5.5,$B2&lt;=6.5,NOT(ISBLANK($B2))),$E2,"")</f>
      </c>
      <c r="K2" s="1">
        <f>IF(NOT(ISBLANK($D2)),$D2,"")</f>
        <v>4.93</v>
      </c>
      <c r="L2" s="1">
        <f>IF(AND($B2&gt;=19,$B2&lt;=23,NOT(ISBLANK($B2))),$E2,"")</f>
      </c>
      <c r="N2" s="1">
        <f>IF(NOT(ISBLANK($D2)),$D2,"")</f>
        <v>4.93</v>
      </c>
      <c r="O2" s="1">
        <f>IF(AND($B2&gt;=40,$B2&lt;=42,NOT(ISBLANK($B2))),$E2,"")</f>
      </c>
      <c r="Q2" s="1">
        <f>N2</f>
        <v>4.93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5.203333333333333</v>
      </c>
      <c r="AC2" s="1">
        <f>IF(AD2&gt;1,STDEV(L:L),"/")</f>
        <v>0.05773502691896237</v>
      </c>
      <c r="AD2" s="1">
        <f>SUMPRODUCT((ISNUMBER(L:L))*1)</f>
        <v>3</v>
      </c>
      <c r="AF2" s="1">
        <f>IF(AH2&gt;0,AVERAGE(O:O),"/")</f>
        <v>4.865</v>
      </c>
      <c r="AG2" s="1">
        <f>IF(AH2&gt;1,STDEV(O:O),"/")</f>
        <v>0.27577164466275333</v>
      </c>
      <c r="AH2" s="1">
        <f>SUMPRODUCT((ISNUMBER(O:O))*1)</f>
        <v>2</v>
      </c>
      <c r="AJ2" s="1">
        <f>IF(AL2&gt;0,AVERAGE(R:R),"/")</f>
        <v>3.40625</v>
      </c>
      <c r="AK2" s="1">
        <f>IF(AL2&gt;1,STDEV(R:R),"/")</f>
        <v>0.5113829289289984</v>
      </c>
      <c r="AL2" s="1">
        <f>SUMPRODUCT((ISNUMBER(R:R))*1)</f>
        <v>8</v>
      </c>
    </row>
    <row r="3" spans="1:18" ht="12">
      <c r="A3" s="1">
        <v>100</v>
      </c>
      <c r="B3" s="1">
        <v>15</v>
      </c>
      <c r="C3" s="1">
        <v>-0.28</v>
      </c>
      <c r="D3" s="1">
        <v>5.14</v>
      </c>
      <c r="E3" s="1">
        <f aca="true" t="shared" si="1" ref="E3:E66">IF(NOT(ISBLANK($D3)),$D3,"")</f>
        <v>5.14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5.14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5.14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5.14</v>
      </c>
      <c r="O3" s="1">
        <f aca="true" t="shared" si="8" ref="O3:O66">IF(AND($B3&gt;=40,$B3&lt;=42,NOT(ISBLANK($B3))),$E3,"")</f>
      </c>
      <c r="Q3" s="1">
        <f aca="true" t="shared" si="9" ref="Q3:Q66">N3</f>
        <v>5.14</v>
      </c>
      <c r="R3" s="1">
        <f t="shared" si="0"/>
      </c>
    </row>
    <row r="4" spans="1:18" ht="12">
      <c r="A4" s="1">
        <v>105</v>
      </c>
      <c r="B4" s="1">
        <v>15.98</v>
      </c>
      <c r="C4" s="1">
        <v>-0.29</v>
      </c>
      <c r="D4" s="1">
        <v>4.99</v>
      </c>
      <c r="E4" s="1">
        <f t="shared" si="1"/>
        <v>4.99</v>
      </c>
      <c r="F4" s="1">
        <f t="shared" si="2"/>
      </c>
      <c r="H4" s="1">
        <f t="shared" si="3"/>
        <v>4.99</v>
      </c>
      <c r="I4" s="1">
        <f t="shared" si="4"/>
      </c>
      <c r="K4" s="1">
        <f t="shared" si="5"/>
        <v>4.99</v>
      </c>
      <c r="L4" s="1">
        <f t="shared" si="6"/>
      </c>
      <c r="N4" s="1">
        <f t="shared" si="7"/>
        <v>4.99</v>
      </c>
      <c r="O4" s="1">
        <f t="shared" si="8"/>
      </c>
      <c r="Q4" s="1">
        <f t="shared" si="9"/>
        <v>4.99</v>
      </c>
      <c r="R4" s="1">
        <f t="shared" si="0"/>
      </c>
    </row>
    <row r="5" spans="1:21" ht="12">
      <c r="A5" s="1">
        <v>115</v>
      </c>
      <c r="B5" s="1">
        <v>17.95</v>
      </c>
      <c r="C5" s="1">
        <v>-0.39</v>
      </c>
      <c r="D5" s="1">
        <v>5.06</v>
      </c>
      <c r="E5" s="1">
        <f t="shared" si="1"/>
        <v>5.06</v>
      </c>
      <c r="F5" s="1">
        <f t="shared" si="2"/>
      </c>
      <c r="H5" s="1">
        <f t="shared" si="3"/>
        <v>5.06</v>
      </c>
      <c r="I5" s="1">
        <f t="shared" si="4"/>
      </c>
      <c r="K5" s="1">
        <f t="shared" si="5"/>
        <v>5.06</v>
      </c>
      <c r="L5" s="1">
        <f t="shared" si="6"/>
      </c>
      <c r="N5" s="1">
        <f t="shared" si="7"/>
        <v>5.06</v>
      </c>
      <c r="O5" s="1">
        <f t="shared" si="8"/>
      </c>
      <c r="Q5" s="1">
        <f t="shared" si="9"/>
        <v>5.06</v>
      </c>
      <c r="R5" s="1">
        <f t="shared" si="0"/>
      </c>
      <c r="T5" s="1" t="s">
        <v>18</v>
      </c>
      <c r="U5" s="1" t="s">
        <v>19</v>
      </c>
    </row>
    <row r="6" spans="1:21" ht="12">
      <c r="A6" s="1">
        <v>120</v>
      </c>
      <c r="B6" s="1">
        <v>18.93</v>
      </c>
      <c r="C6" s="1">
        <v>-0.26</v>
      </c>
      <c r="D6" s="1">
        <v>5.14</v>
      </c>
      <c r="E6" s="1">
        <f t="shared" si="1"/>
        <v>5.14</v>
      </c>
      <c r="F6" s="1">
        <f t="shared" si="2"/>
      </c>
      <c r="H6" s="1">
        <f t="shared" si="3"/>
        <v>5.14</v>
      </c>
      <c r="I6" s="1">
        <f t="shared" si="4"/>
      </c>
      <c r="K6" s="1">
        <f t="shared" si="5"/>
        <v>5.14</v>
      </c>
      <c r="L6" s="1">
        <f t="shared" si="6"/>
      </c>
      <c r="N6" s="1">
        <f t="shared" si="7"/>
        <v>5.14</v>
      </c>
      <c r="O6" s="1">
        <f t="shared" si="8"/>
      </c>
      <c r="Q6" s="1">
        <f t="shared" si="9"/>
        <v>5.14</v>
      </c>
      <c r="R6" s="1">
        <f t="shared" si="0"/>
      </c>
      <c r="T6" s="1">
        <f>SMALL(B:B,1)</f>
        <v>14.1</v>
      </c>
      <c r="U6" s="1">
        <f>LARGE(B:B,1)</f>
        <v>135</v>
      </c>
    </row>
    <row r="7" spans="1:18" ht="12">
      <c r="A7" s="1">
        <v>130</v>
      </c>
      <c r="B7" s="1">
        <v>20.9</v>
      </c>
      <c r="C7" s="1">
        <v>-0.38</v>
      </c>
      <c r="D7" s="1">
        <v>5.17</v>
      </c>
      <c r="E7" s="1">
        <f t="shared" si="1"/>
        <v>5.17</v>
      </c>
      <c r="F7" s="1">
        <f t="shared" si="2"/>
      </c>
      <c r="H7" s="1">
        <f t="shared" si="3"/>
        <v>5.17</v>
      </c>
      <c r="I7" s="1">
        <f t="shared" si="4"/>
      </c>
      <c r="K7" s="1">
        <f t="shared" si="5"/>
        <v>5.17</v>
      </c>
      <c r="L7" s="1">
        <f t="shared" si="6"/>
        <v>5.17</v>
      </c>
      <c r="N7" s="1">
        <f t="shared" si="7"/>
        <v>5.17</v>
      </c>
      <c r="O7" s="1">
        <f t="shared" si="8"/>
      </c>
      <c r="Q7" s="1">
        <f t="shared" si="9"/>
        <v>5.17</v>
      </c>
      <c r="R7" s="1">
        <f t="shared" si="0"/>
      </c>
    </row>
    <row r="8" spans="1:18" ht="12">
      <c r="A8" s="1">
        <v>135</v>
      </c>
      <c r="B8" s="1">
        <v>21.88</v>
      </c>
      <c r="C8" s="1">
        <v>-0.25</v>
      </c>
      <c r="D8" s="1">
        <v>5.17</v>
      </c>
      <c r="E8" s="1">
        <f t="shared" si="1"/>
        <v>5.17</v>
      </c>
      <c r="F8" s="1">
        <f t="shared" si="2"/>
      </c>
      <c r="H8" s="1">
        <f t="shared" si="3"/>
        <v>5.17</v>
      </c>
      <c r="I8" s="1">
        <f t="shared" si="4"/>
      </c>
      <c r="K8" s="1">
        <f t="shared" si="5"/>
        <v>5.17</v>
      </c>
      <c r="L8" s="1">
        <f t="shared" si="6"/>
        <v>5.17</v>
      </c>
      <c r="N8" s="1">
        <f t="shared" si="7"/>
        <v>5.17</v>
      </c>
      <c r="O8" s="1">
        <f t="shared" si="8"/>
      </c>
      <c r="Q8" s="1">
        <f t="shared" si="9"/>
        <v>5.17</v>
      </c>
      <c r="R8" s="1">
        <f t="shared" si="0"/>
      </c>
    </row>
    <row r="9" spans="1:18" ht="12">
      <c r="A9" s="1">
        <v>140</v>
      </c>
      <c r="B9" s="1">
        <v>22.87</v>
      </c>
      <c r="C9" s="1">
        <v>-0.24</v>
      </c>
      <c r="D9" s="1">
        <v>5.27</v>
      </c>
      <c r="E9" s="1">
        <f t="shared" si="1"/>
        <v>5.27</v>
      </c>
      <c r="F9" s="1">
        <f t="shared" si="2"/>
      </c>
      <c r="H9" s="1">
        <f t="shared" si="3"/>
        <v>5.27</v>
      </c>
      <c r="I9" s="1">
        <f t="shared" si="4"/>
      </c>
      <c r="K9" s="1">
        <f t="shared" si="5"/>
        <v>5.27</v>
      </c>
      <c r="L9" s="1">
        <f t="shared" si="6"/>
        <v>5.27</v>
      </c>
      <c r="N9" s="1">
        <f t="shared" si="7"/>
        <v>5.27</v>
      </c>
      <c r="O9" s="1">
        <f t="shared" si="8"/>
      </c>
      <c r="Q9" s="1">
        <f t="shared" si="9"/>
        <v>5.27</v>
      </c>
      <c r="R9" s="1">
        <f t="shared" si="0"/>
      </c>
    </row>
    <row r="10" spans="1:18" ht="12">
      <c r="A10" s="1">
        <v>145</v>
      </c>
      <c r="B10" s="1">
        <v>23.85</v>
      </c>
      <c r="C10" s="1">
        <v>-0.33</v>
      </c>
      <c r="D10" s="1">
        <v>5.1</v>
      </c>
      <c r="E10" s="1">
        <f t="shared" si="1"/>
        <v>5.1</v>
      </c>
      <c r="F10" s="1">
        <f t="shared" si="2"/>
      </c>
      <c r="H10" s="1">
        <f t="shared" si="3"/>
        <v>5.1</v>
      </c>
      <c r="I10" s="1">
        <f t="shared" si="4"/>
      </c>
      <c r="K10" s="1">
        <f t="shared" si="5"/>
        <v>5.1</v>
      </c>
      <c r="L10" s="1">
        <f t="shared" si="6"/>
      </c>
      <c r="N10" s="1">
        <f t="shared" si="7"/>
        <v>5.1</v>
      </c>
      <c r="O10" s="1">
        <f t="shared" si="8"/>
      </c>
      <c r="Q10" s="1">
        <f t="shared" si="9"/>
        <v>5.1</v>
      </c>
      <c r="R10" s="1">
        <f t="shared" si="0"/>
      </c>
    </row>
    <row r="11" spans="1:18" ht="12">
      <c r="A11" s="1">
        <v>150</v>
      </c>
      <c r="B11" s="1">
        <v>24.83</v>
      </c>
      <c r="C11" s="1">
        <v>-0.39</v>
      </c>
      <c r="D11" s="1">
        <v>4.92</v>
      </c>
      <c r="E11" s="1">
        <f t="shared" si="1"/>
        <v>4.92</v>
      </c>
      <c r="F11" s="1">
        <f t="shared" si="2"/>
      </c>
      <c r="H11" s="1">
        <f t="shared" si="3"/>
        <v>4.92</v>
      </c>
      <c r="I11" s="1">
        <f t="shared" si="4"/>
      </c>
      <c r="K11" s="1">
        <f t="shared" si="5"/>
        <v>4.92</v>
      </c>
      <c r="L11" s="1">
        <f t="shared" si="6"/>
      </c>
      <c r="N11" s="1">
        <f t="shared" si="7"/>
        <v>4.92</v>
      </c>
      <c r="O11" s="1">
        <f t="shared" si="8"/>
      </c>
      <c r="Q11" s="1">
        <f t="shared" si="9"/>
        <v>4.92</v>
      </c>
      <c r="R11" s="1">
        <f t="shared" si="0"/>
      </c>
    </row>
    <row r="12" spans="1:18" ht="12">
      <c r="A12" s="1">
        <v>155</v>
      </c>
      <c r="B12" s="1">
        <v>25.82</v>
      </c>
      <c r="C12" s="1">
        <v>-0.31</v>
      </c>
      <c r="D12" s="1">
        <v>4.91</v>
      </c>
      <c r="E12" s="1">
        <f t="shared" si="1"/>
        <v>4.91</v>
      </c>
      <c r="F12" s="1">
        <f t="shared" si="2"/>
      </c>
      <c r="H12" s="1">
        <f t="shared" si="3"/>
        <v>4.91</v>
      </c>
      <c r="I12" s="1">
        <f t="shared" si="4"/>
      </c>
      <c r="K12" s="1">
        <f t="shared" si="5"/>
        <v>4.91</v>
      </c>
      <c r="L12" s="1">
        <f t="shared" si="6"/>
      </c>
      <c r="N12" s="1">
        <f t="shared" si="7"/>
        <v>4.91</v>
      </c>
      <c r="O12" s="1">
        <f t="shared" si="8"/>
      </c>
      <c r="Q12" s="1">
        <f t="shared" si="9"/>
        <v>4.91</v>
      </c>
      <c r="R12" s="1">
        <f t="shared" si="0"/>
      </c>
    </row>
    <row r="13" spans="1:18" ht="12">
      <c r="A13" s="1">
        <v>165</v>
      </c>
      <c r="B13" s="1">
        <v>27.78</v>
      </c>
      <c r="C13" s="1">
        <v>-0.01</v>
      </c>
      <c r="D13" s="1">
        <v>5.02</v>
      </c>
      <c r="E13" s="1">
        <f t="shared" si="1"/>
        <v>5.02</v>
      </c>
      <c r="F13" s="1">
        <f t="shared" si="2"/>
      </c>
      <c r="H13" s="1">
        <f t="shared" si="3"/>
        <v>5.02</v>
      </c>
      <c r="I13" s="1">
        <f t="shared" si="4"/>
      </c>
      <c r="K13" s="1">
        <f t="shared" si="5"/>
        <v>5.02</v>
      </c>
      <c r="L13" s="1">
        <f t="shared" si="6"/>
      </c>
      <c r="N13" s="1">
        <f t="shared" si="7"/>
        <v>5.02</v>
      </c>
      <c r="O13" s="1">
        <f t="shared" si="8"/>
      </c>
      <c r="Q13" s="1">
        <f t="shared" si="9"/>
        <v>5.02</v>
      </c>
      <c r="R13" s="1">
        <f t="shared" si="0"/>
      </c>
    </row>
    <row r="14" spans="1:18" ht="12">
      <c r="A14" s="1">
        <v>175</v>
      </c>
      <c r="B14" s="1">
        <v>29.75</v>
      </c>
      <c r="C14" s="1">
        <v>-0.16</v>
      </c>
      <c r="D14" s="1">
        <v>5</v>
      </c>
      <c r="E14" s="1">
        <f t="shared" si="1"/>
        <v>5</v>
      </c>
      <c r="F14" s="1">
        <f t="shared" si="2"/>
      </c>
      <c r="H14" s="1">
        <f t="shared" si="3"/>
        <v>5</v>
      </c>
      <c r="I14" s="1">
        <f t="shared" si="4"/>
      </c>
      <c r="K14" s="1">
        <f t="shared" si="5"/>
        <v>5</v>
      </c>
      <c r="L14" s="1">
        <f t="shared" si="6"/>
      </c>
      <c r="N14" s="1">
        <f t="shared" si="7"/>
        <v>5</v>
      </c>
      <c r="O14" s="1">
        <f t="shared" si="8"/>
      </c>
      <c r="Q14" s="1">
        <f t="shared" si="9"/>
        <v>5</v>
      </c>
      <c r="R14" s="1">
        <f t="shared" si="0"/>
      </c>
    </row>
    <row r="15" spans="1:18" ht="12">
      <c r="A15" s="1">
        <v>180</v>
      </c>
      <c r="B15" s="1">
        <v>30.73</v>
      </c>
      <c r="C15" s="1">
        <v>0.38</v>
      </c>
      <c r="D15" s="1">
        <v>5.06</v>
      </c>
      <c r="E15" s="1">
        <f t="shared" si="1"/>
        <v>5.06</v>
      </c>
      <c r="F15" s="1">
        <f t="shared" si="2"/>
      </c>
      <c r="H15" s="1">
        <f t="shared" si="3"/>
        <v>5.06</v>
      </c>
      <c r="I15" s="1">
        <f t="shared" si="4"/>
      </c>
      <c r="K15" s="1">
        <f t="shared" si="5"/>
        <v>5.06</v>
      </c>
      <c r="L15" s="1">
        <f t="shared" si="6"/>
      </c>
      <c r="N15" s="1">
        <f t="shared" si="7"/>
        <v>5.06</v>
      </c>
      <c r="O15" s="1">
        <f t="shared" si="8"/>
      </c>
      <c r="Q15" s="1">
        <f t="shared" si="9"/>
        <v>5.06</v>
      </c>
      <c r="R15" s="1">
        <f t="shared" si="0"/>
      </c>
    </row>
    <row r="16" spans="1:18" ht="12">
      <c r="A16" s="1">
        <v>185</v>
      </c>
      <c r="B16" s="1">
        <v>31.72</v>
      </c>
      <c r="C16" s="1">
        <v>0.23</v>
      </c>
      <c r="D16" s="1">
        <v>4.74</v>
      </c>
      <c r="E16" s="1">
        <f t="shared" si="1"/>
        <v>4.74</v>
      </c>
      <c r="F16" s="1">
        <f t="shared" si="2"/>
      </c>
      <c r="H16" s="1">
        <f t="shared" si="3"/>
        <v>4.74</v>
      </c>
      <c r="I16" s="1">
        <f t="shared" si="4"/>
      </c>
      <c r="K16" s="1">
        <f t="shared" si="5"/>
        <v>4.74</v>
      </c>
      <c r="L16" s="1">
        <f t="shared" si="6"/>
      </c>
      <c r="N16" s="1">
        <f t="shared" si="7"/>
        <v>4.74</v>
      </c>
      <c r="O16" s="1">
        <f t="shared" si="8"/>
      </c>
      <c r="Q16" s="1">
        <f t="shared" si="9"/>
        <v>4.74</v>
      </c>
      <c r="R16" s="1">
        <f t="shared" si="0"/>
      </c>
    </row>
    <row r="17" spans="1:18" ht="12">
      <c r="A17" s="1">
        <v>190</v>
      </c>
      <c r="B17" s="1">
        <v>32.7</v>
      </c>
      <c r="C17" s="1">
        <v>0.12</v>
      </c>
      <c r="D17" s="1">
        <v>4.64</v>
      </c>
      <c r="E17" s="1">
        <f t="shared" si="1"/>
        <v>4.64</v>
      </c>
      <c r="F17" s="1">
        <f t="shared" si="2"/>
      </c>
      <c r="H17" s="1">
        <f t="shared" si="3"/>
        <v>4.64</v>
      </c>
      <c r="I17" s="1">
        <f t="shared" si="4"/>
      </c>
      <c r="K17" s="1">
        <f t="shared" si="5"/>
        <v>4.64</v>
      </c>
      <c r="L17" s="1">
        <f t="shared" si="6"/>
      </c>
      <c r="N17" s="1">
        <f t="shared" si="7"/>
        <v>4.64</v>
      </c>
      <c r="O17" s="1">
        <f t="shared" si="8"/>
      </c>
      <c r="Q17" s="1">
        <f t="shared" si="9"/>
        <v>4.64</v>
      </c>
      <c r="R17" s="1">
        <f t="shared" si="0"/>
      </c>
    </row>
    <row r="18" spans="1:18" ht="12">
      <c r="A18" s="1">
        <v>195</v>
      </c>
      <c r="B18" s="1">
        <v>33.28</v>
      </c>
      <c r="C18" s="1">
        <v>0.3</v>
      </c>
      <c r="D18" s="1">
        <v>4.71</v>
      </c>
      <c r="E18" s="1">
        <f t="shared" si="1"/>
        <v>4.71</v>
      </c>
      <c r="F18" s="1">
        <f t="shared" si="2"/>
      </c>
      <c r="H18" s="1">
        <f t="shared" si="3"/>
        <v>4.71</v>
      </c>
      <c r="I18" s="1">
        <f t="shared" si="4"/>
      </c>
      <c r="K18" s="1">
        <f t="shared" si="5"/>
        <v>4.71</v>
      </c>
      <c r="L18" s="1">
        <f t="shared" si="6"/>
      </c>
      <c r="N18" s="1">
        <f t="shared" si="7"/>
        <v>4.71</v>
      </c>
      <c r="O18" s="1">
        <f t="shared" si="8"/>
      </c>
      <c r="Q18" s="1">
        <f t="shared" si="9"/>
        <v>4.71</v>
      </c>
      <c r="R18" s="1">
        <f t="shared" si="0"/>
      </c>
    </row>
    <row r="19" spans="1:18" ht="12">
      <c r="A19" s="1">
        <v>200</v>
      </c>
      <c r="B19" s="1">
        <v>33.86</v>
      </c>
      <c r="C19" s="1">
        <v>0.35</v>
      </c>
      <c r="D19" s="1">
        <v>5.02</v>
      </c>
      <c r="E19" s="1">
        <f t="shared" si="1"/>
        <v>5.02</v>
      </c>
      <c r="F19" s="1">
        <f t="shared" si="2"/>
      </c>
      <c r="H19" s="1">
        <f t="shared" si="3"/>
        <v>5.02</v>
      </c>
      <c r="I19" s="1">
        <f t="shared" si="4"/>
      </c>
      <c r="K19" s="1">
        <f t="shared" si="5"/>
        <v>5.02</v>
      </c>
      <c r="L19" s="1">
        <f t="shared" si="6"/>
      </c>
      <c r="N19" s="1">
        <f t="shared" si="7"/>
        <v>5.02</v>
      </c>
      <c r="O19" s="1">
        <f t="shared" si="8"/>
      </c>
      <c r="Q19" s="1">
        <f t="shared" si="9"/>
        <v>5.02</v>
      </c>
      <c r="R19" s="1">
        <f t="shared" si="0"/>
      </c>
    </row>
    <row r="20" spans="1:18" ht="12">
      <c r="A20" s="1">
        <v>205</v>
      </c>
      <c r="B20" s="1">
        <v>34.44</v>
      </c>
      <c r="C20" s="1">
        <v>0.46</v>
      </c>
      <c r="D20" s="1">
        <v>5.11</v>
      </c>
      <c r="E20" s="1">
        <f t="shared" si="1"/>
        <v>5.11</v>
      </c>
      <c r="F20" s="1">
        <f t="shared" si="2"/>
      </c>
      <c r="H20" s="1">
        <f t="shared" si="3"/>
        <v>5.11</v>
      </c>
      <c r="I20" s="1">
        <f t="shared" si="4"/>
      </c>
      <c r="K20" s="1">
        <f t="shared" si="5"/>
        <v>5.11</v>
      </c>
      <c r="L20" s="1">
        <f t="shared" si="6"/>
      </c>
      <c r="N20" s="1">
        <f t="shared" si="7"/>
        <v>5.11</v>
      </c>
      <c r="O20" s="1">
        <f t="shared" si="8"/>
      </c>
      <c r="Q20" s="1">
        <f t="shared" si="9"/>
        <v>5.11</v>
      </c>
      <c r="R20" s="1">
        <f t="shared" si="0"/>
      </c>
    </row>
    <row r="21" spans="1:18" ht="12">
      <c r="A21" s="1">
        <v>210</v>
      </c>
      <c r="B21" s="1">
        <v>35.02</v>
      </c>
      <c r="C21" s="1">
        <v>0.23</v>
      </c>
      <c r="D21" s="1">
        <v>4.75</v>
      </c>
      <c r="E21" s="1">
        <f t="shared" si="1"/>
        <v>4.75</v>
      </c>
      <c r="F21" s="1">
        <f t="shared" si="2"/>
      </c>
      <c r="H21" s="1">
        <f t="shared" si="3"/>
        <v>4.75</v>
      </c>
      <c r="I21" s="1">
        <f t="shared" si="4"/>
      </c>
      <c r="K21" s="1">
        <f t="shared" si="5"/>
        <v>4.75</v>
      </c>
      <c r="L21" s="1">
        <f t="shared" si="6"/>
      </c>
      <c r="N21" s="1">
        <f t="shared" si="7"/>
        <v>4.75</v>
      </c>
      <c r="O21" s="1">
        <f t="shared" si="8"/>
      </c>
      <c r="Q21" s="1">
        <f t="shared" si="9"/>
        <v>4.75</v>
      </c>
      <c r="R21" s="1">
        <f t="shared" si="0"/>
      </c>
    </row>
    <row r="22" spans="1:18" ht="12">
      <c r="A22" s="1">
        <v>215</v>
      </c>
      <c r="B22" s="1">
        <v>35.6</v>
      </c>
      <c r="C22" s="1">
        <v>0.65</v>
      </c>
      <c r="D22" s="1">
        <v>4.52</v>
      </c>
      <c r="E22" s="1">
        <f t="shared" si="1"/>
        <v>4.52</v>
      </c>
      <c r="F22" s="1">
        <f t="shared" si="2"/>
      </c>
      <c r="H22" s="1">
        <f t="shared" si="3"/>
        <v>4.52</v>
      </c>
      <c r="I22" s="1">
        <f t="shared" si="4"/>
      </c>
      <c r="K22" s="1">
        <f t="shared" si="5"/>
        <v>4.52</v>
      </c>
      <c r="L22" s="1">
        <f t="shared" si="6"/>
      </c>
      <c r="N22" s="1">
        <f t="shared" si="7"/>
        <v>4.52</v>
      </c>
      <c r="O22" s="1">
        <f t="shared" si="8"/>
      </c>
      <c r="Q22" s="1">
        <f t="shared" si="9"/>
        <v>4.52</v>
      </c>
      <c r="R22" s="1">
        <f t="shared" si="0"/>
      </c>
    </row>
    <row r="23" spans="1:18" ht="12">
      <c r="A23" s="1">
        <v>220</v>
      </c>
      <c r="B23" s="1">
        <v>36.03</v>
      </c>
      <c r="C23" s="1">
        <v>0.49</v>
      </c>
      <c r="D23" s="1">
        <v>4.8</v>
      </c>
      <c r="E23" s="1">
        <f t="shared" si="1"/>
        <v>4.8</v>
      </c>
      <c r="F23" s="1">
        <f t="shared" si="2"/>
      </c>
      <c r="H23" s="1">
        <f t="shared" si="3"/>
        <v>4.8</v>
      </c>
      <c r="I23" s="1">
        <f t="shared" si="4"/>
      </c>
      <c r="K23" s="1">
        <f t="shared" si="5"/>
        <v>4.8</v>
      </c>
      <c r="L23" s="1">
        <f t="shared" si="6"/>
      </c>
      <c r="N23" s="1">
        <f t="shared" si="7"/>
        <v>4.8</v>
      </c>
      <c r="O23" s="1">
        <f t="shared" si="8"/>
      </c>
      <c r="Q23" s="1">
        <f t="shared" si="9"/>
        <v>4.8</v>
      </c>
      <c r="R23" s="1">
        <f t="shared" si="0"/>
      </c>
    </row>
    <row r="24" spans="1:18" ht="12">
      <c r="A24" s="1">
        <v>225</v>
      </c>
      <c r="B24" s="1">
        <v>36.45</v>
      </c>
      <c r="C24" s="1">
        <v>0.59</v>
      </c>
      <c r="D24" s="1">
        <v>4.84</v>
      </c>
      <c r="E24" s="1">
        <f t="shared" si="1"/>
        <v>4.84</v>
      </c>
      <c r="F24" s="1">
        <f t="shared" si="2"/>
      </c>
      <c r="H24" s="1">
        <f t="shared" si="3"/>
        <v>4.84</v>
      </c>
      <c r="I24" s="1">
        <f t="shared" si="4"/>
      </c>
      <c r="K24" s="1">
        <f t="shared" si="5"/>
        <v>4.84</v>
      </c>
      <c r="L24" s="1">
        <f t="shared" si="6"/>
      </c>
      <c r="N24" s="1">
        <f t="shared" si="7"/>
        <v>4.84</v>
      </c>
      <c r="O24" s="1">
        <f t="shared" si="8"/>
      </c>
      <c r="Q24" s="1">
        <f t="shared" si="9"/>
        <v>4.84</v>
      </c>
      <c r="R24" s="1">
        <f t="shared" si="0"/>
      </c>
    </row>
    <row r="25" spans="1:18" ht="12">
      <c r="A25" s="1">
        <v>230</v>
      </c>
      <c r="B25" s="1">
        <v>36.88</v>
      </c>
      <c r="C25" s="1">
        <v>0.5</v>
      </c>
      <c r="D25" s="1">
        <v>4.83</v>
      </c>
      <c r="E25" s="1">
        <f t="shared" si="1"/>
        <v>4.83</v>
      </c>
      <c r="F25" s="1">
        <f t="shared" si="2"/>
      </c>
      <c r="H25" s="1">
        <f t="shared" si="3"/>
        <v>4.83</v>
      </c>
      <c r="I25" s="1">
        <f t="shared" si="4"/>
      </c>
      <c r="K25" s="1">
        <f t="shared" si="5"/>
        <v>4.83</v>
      </c>
      <c r="L25" s="1">
        <f t="shared" si="6"/>
      </c>
      <c r="N25" s="1">
        <f t="shared" si="7"/>
        <v>4.83</v>
      </c>
      <c r="O25" s="1">
        <f t="shared" si="8"/>
      </c>
      <c r="Q25" s="1">
        <f t="shared" si="9"/>
        <v>4.83</v>
      </c>
      <c r="R25" s="1">
        <f t="shared" si="0"/>
      </c>
    </row>
    <row r="26" spans="1:18" ht="12">
      <c r="A26" s="1">
        <v>235</v>
      </c>
      <c r="B26" s="1">
        <v>37.3</v>
      </c>
      <c r="C26" s="1">
        <v>0.45</v>
      </c>
      <c r="D26" s="1">
        <v>4.92</v>
      </c>
      <c r="E26" s="1">
        <f t="shared" si="1"/>
        <v>4.92</v>
      </c>
      <c r="F26" s="1">
        <f t="shared" si="2"/>
      </c>
      <c r="H26" s="1">
        <f t="shared" si="3"/>
        <v>4.92</v>
      </c>
      <c r="I26" s="1">
        <f t="shared" si="4"/>
      </c>
      <c r="K26" s="1">
        <f t="shared" si="5"/>
        <v>4.92</v>
      </c>
      <c r="L26" s="1">
        <f t="shared" si="6"/>
      </c>
      <c r="N26" s="1">
        <f t="shared" si="7"/>
        <v>4.92</v>
      </c>
      <c r="O26" s="1">
        <f t="shared" si="8"/>
      </c>
      <c r="Q26" s="1">
        <f t="shared" si="9"/>
        <v>4.92</v>
      </c>
      <c r="R26" s="1">
        <f t="shared" si="0"/>
      </c>
    </row>
    <row r="27" spans="1:18" ht="12">
      <c r="A27" s="1">
        <v>240</v>
      </c>
      <c r="B27" s="1">
        <v>37.73</v>
      </c>
      <c r="C27" s="1">
        <v>0.29</v>
      </c>
      <c r="D27" s="1">
        <v>4.79</v>
      </c>
      <c r="E27" s="1">
        <f t="shared" si="1"/>
        <v>4.79</v>
      </c>
      <c r="F27" s="1">
        <f t="shared" si="2"/>
      </c>
      <c r="H27" s="1">
        <f t="shared" si="3"/>
        <v>4.79</v>
      </c>
      <c r="I27" s="1">
        <f t="shared" si="4"/>
      </c>
      <c r="K27" s="1">
        <f t="shared" si="5"/>
        <v>4.79</v>
      </c>
      <c r="L27" s="1">
        <f t="shared" si="6"/>
      </c>
      <c r="N27" s="1">
        <f t="shared" si="7"/>
        <v>4.79</v>
      </c>
      <c r="O27" s="1">
        <f t="shared" si="8"/>
      </c>
      <c r="Q27" s="1">
        <f t="shared" si="9"/>
        <v>4.79</v>
      </c>
      <c r="R27" s="1">
        <f t="shared" si="0"/>
      </c>
    </row>
    <row r="28" spans="1:18" ht="12">
      <c r="A28" s="1">
        <v>245</v>
      </c>
      <c r="B28" s="1">
        <v>38.15</v>
      </c>
      <c r="C28" s="1">
        <v>0.41</v>
      </c>
      <c r="D28" s="1">
        <v>4.94</v>
      </c>
      <c r="E28" s="1">
        <f t="shared" si="1"/>
        <v>4.94</v>
      </c>
      <c r="F28" s="1">
        <f t="shared" si="2"/>
      </c>
      <c r="H28" s="1">
        <f t="shared" si="3"/>
        <v>4.94</v>
      </c>
      <c r="I28" s="1">
        <f t="shared" si="4"/>
      </c>
      <c r="K28" s="1">
        <f t="shared" si="5"/>
        <v>4.94</v>
      </c>
      <c r="L28" s="1">
        <f t="shared" si="6"/>
      </c>
      <c r="N28" s="1">
        <f t="shared" si="7"/>
        <v>4.94</v>
      </c>
      <c r="O28" s="1">
        <f t="shared" si="8"/>
      </c>
      <c r="Q28" s="1">
        <f t="shared" si="9"/>
        <v>4.94</v>
      </c>
      <c r="R28" s="1">
        <f t="shared" si="0"/>
      </c>
    </row>
    <row r="29" spans="1:18" ht="12">
      <c r="A29" s="1">
        <v>250</v>
      </c>
      <c r="B29" s="1">
        <v>38.58</v>
      </c>
      <c r="C29" s="1">
        <v>0.18</v>
      </c>
      <c r="D29" s="1">
        <v>4.71</v>
      </c>
      <c r="E29" s="1">
        <f t="shared" si="1"/>
        <v>4.71</v>
      </c>
      <c r="F29" s="1">
        <f t="shared" si="2"/>
      </c>
      <c r="H29" s="1">
        <f t="shared" si="3"/>
        <v>4.71</v>
      </c>
      <c r="I29" s="1">
        <f t="shared" si="4"/>
      </c>
      <c r="K29" s="1">
        <f t="shared" si="5"/>
        <v>4.71</v>
      </c>
      <c r="L29" s="1">
        <f t="shared" si="6"/>
      </c>
      <c r="N29" s="1">
        <f t="shared" si="7"/>
        <v>4.71</v>
      </c>
      <c r="O29" s="1">
        <f t="shared" si="8"/>
      </c>
      <c r="Q29" s="1">
        <f t="shared" si="9"/>
        <v>4.71</v>
      </c>
      <c r="R29" s="1">
        <f t="shared" si="0"/>
      </c>
    </row>
    <row r="30" spans="1:18" ht="12">
      <c r="A30" s="1">
        <v>255</v>
      </c>
      <c r="B30" s="1">
        <v>39</v>
      </c>
      <c r="C30" s="1">
        <v>0.32</v>
      </c>
      <c r="D30" s="1">
        <v>4.74</v>
      </c>
      <c r="E30" s="1">
        <f t="shared" si="1"/>
        <v>4.74</v>
      </c>
      <c r="F30" s="1">
        <f t="shared" si="2"/>
      </c>
      <c r="H30" s="1">
        <f t="shared" si="3"/>
        <v>4.74</v>
      </c>
      <c r="I30" s="1">
        <f t="shared" si="4"/>
      </c>
      <c r="K30" s="1">
        <f t="shared" si="5"/>
        <v>4.74</v>
      </c>
      <c r="L30" s="1">
        <f t="shared" si="6"/>
      </c>
      <c r="N30" s="1">
        <f t="shared" si="7"/>
        <v>4.74</v>
      </c>
      <c r="O30" s="1">
        <f t="shared" si="8"/>
      </c>
      <c r="Q30" s="1">
        <f t="shared" si="9"/>
        <v>4.74</v>
      </c>
      <c r="R30" s="1">
        <f t="shared" si="0"/>
      </c>
    </row>
    <row r="31" spans="1:18" ht="12">
      <c r="A31" s="1">
        <v>260</v>
      </c>
      <c r="B31" s="1">
        <v>39.43</v>
      </c>
      <c r="C31" s="1">
        <v>0.45</v>
      </c>
      <c r="D31" s="1">
        <v>4.7</v>
      </c>
      <c r="E31" s="1">
        <f t="shared" si="1"/>
        <v>4.7</v>
      </c>
      <c r="F31" s="1">
        <f t="shared" si="2"/>
      </c>
      <c r="H31" s="1">
        <f t="shared" si="3"/>
        <v>4.7</v>
      </c>
      <c r="I31" s="1">
        <f t="shared" si="4"/>
      </c>
      <c r="K31" s="1">
        <f t="shared" si="5"/>
        <v>4.7</v>
      </c>
      <c r="L31" s="1">
        <f t="shared" si="6"/>
      </c>
      <c r="N31" s="1">
        <f t="shared" si="7"/>
        <v>4.7</v>
      </c>
      <c r="O31" s="1">
        <f t="shared" si="8"/>
      </c>
      <c r="Q31" s="1">
        <f t="shared" si="9"/>
        <v>4.7</v>
      </c>
      <c r="R31" s="1">
        <f t="shared" si="0"/>
      </c>
    </row>
    <row r="32" spans="1:18" ht="12">
      <c r="A32" s="1">
        <v>265</v>
      </c>
      <c r="B32" s="1">
        <v>39.85</v>
      </c>
      <c r="C32" s="1">
        <v>0.38</v>
      </c>
      <c r="D32" s="1">
        <v>4.67</v>
      </c>
      <c r="E32" s="1">
        <f t="shared" si="1"/>
        <v>4.67</v>
      </c>
      <c r="F32" s="1">
        <f t="shared" si="2"/>
      </c>
      <c r="H32" s="1">
        <f t="shared" si="3"/>
        <v>4.67</v>
      </c>
      <c r="I32" s="1">
        <f t="shared" si="4"/>
      </c>
      <c r="K32" s="1">
        <f t="shared" si="5"/>
        <v>4.67</v>
      </c>
      <c r="L32" s="1">
        <f t="shared" si="6"/>
      </c>
      <c r="N32" s="1">
        <f t="shared" si="7"/>
        <v>4.67</v>
      </c>
      <c r="O32" s="1">
        <f t="shared" si="8"/>
      </c>
      <c r="Q32" s="1">
        <f t="shared" si="9"/>
        <v>4.67</v>
      </c>
      <c r="R32" s="1">
        <f t="shared" si="0"/>
      </c>
    </row>
    <row r="33" spans="1:18" ht="12">
      <c r="A33" s="1">
        <v>270</v>
      </c>
      <c r="B33" s="1">
        <v>40.28</v>
      </c>
      <c r="C33" s="1">
        <v>0.49</v>
      </c>
      <c r="D33" s="1">
        <v>4.67</v>
      </c>
      <c r="E33" s="1">
        <f t="shared" si="1"/>
        <v>4.67</v>
      </c>
      <c r="F33" s="1">
        <f t="shared" si="2"/>
      </c>
      <c r="H33" s="1">
        <f t="shared" si="3"/>
        <v>4.67</v>
      </c>
      <c r="I33" s="1">
        <f t="shared" si="4"/>
      </c>
      <c r="K33" s="1">
        <f t="shared" si="5"/>
        <v>4.67</v>
      </c>
      <c r="L33" s="1">
        <f t="shared" si="6"/>
      </c>
      <c r="N33" s="1">
        <f t="shared" si="7"/>
        <v>4.67</v>
      </c>
      <c r="O33" s="1">
        <f t="shared" si="8"/>
        <v>4.67</v>
      </c>
      <c r="Q33" s="1">
        <f t="shared" si="9"/>
        <v>4.67</v>
      </c>
      <c r="R33" s="1">
        <f t="shared" si="0"/>
      </c>
    </row>
    <row r="34" spans="1:18" ht="12">
      <c r="A34" s="1">
        <v>275</v>
      </c>
      <c r="B34" s="1">
        <v>40.7</v>
      </c>
      <c r="C34" s="1">
        <v>0.41</v>
      </c>
      <c r="D34" s="1">
        <v>5.06</v>
      </c>
      <c r="E34" s="1">
        <f t="shared" si="1"/>
        <v>5.06</v>
      </c>
      <c r="F34" s="1">
        <f t="shared" si="2"/>
      </c>
      <c r="H34" s="1">
        <f t="shared" si="3"/>
        <v>5.06</v>
      </c>
      <c r="I34" s="1">
        <f t="shared" si="4"/>
      </c>
      <c r="K34" s="1">
        <f t="shared" si="5"/>
        <v>5.06</v>
      </c>
      <c r="L34" s="1">
        <f t="shared" si="6"/>
      </c>
      <c r="N34" s="1">
        <f t="shared" si="7"/>
        <v>5.06</v>
      </c>
      <c r="O34" s="1">
        <f t="shared" si="8"/>
        <v>5.06</v>
      </c>
      <c r="Q34" s="1">
        <f t="shared" si="9"/>
        <v>5.06</v>
      </c>
      <c r="R34" s="1">
        <f t="shared" si="0"/>
      </c>
    </row>
    <row r="35" spans="1:18" ht="12">
      <c r="A35" s="1">
        <v>280</v>
      </c>
      <c r="B35" s="1">
        <v>42.75</v>
      </c>
      <c r="C35" s="1">
        <v>0.4</v>
      </c>
      <c r="D35" s="1">
        <v>4.81</v>
      </c>
      <c r="E35" s="1">
        <f t="shared" si="1"/>
        <v>4.81</v>
      </c>
      <c r="F35" s="1">
        <f t="shared" si="2"/>
      </c>
      <c r="H35" s="1">
        <f t="shared" si="3"/>
        <v>4.81</v>
      </c>
      <c r="I35" s="1">
        <f t="shared" si="4"/>
      </c>
      <c r="K35" s="1">
        <f t="shared" si="5"/>
        <v>4.81</v>
      </c>
      <c r="L35" s="1">
        <f t="shared" si="6"/>
      </c>
      <c r="N35" s="1">
        <f t="shared" si="7"/>
        <v>4.81</v>
      </c>
      <c r="O35" s="1">
        <f t="shared" si="8"/>
      </c>
      <c r="Q35" s="1">
        <f t="shared" si="9"/>
        <v>4.81</v>
      </c>
      <c r="R35" s="1">
        <f t="shared" si="0"/>
      </c>
    </row>
    <row r="36" spans="1:18" ht="12">
      <c r="A36" s="1">
        <v>285</v>
      </c>
      <c r="B36" s="1">
        <v>44.8</v>
      </c>
      <c r="C36" s="1">
        <v>0.2</v>
      </c>
      <c r="D36" s="1">
        <v>4.2</v>
      </c>
      <c r="E36" s="1">
        <f t="shared" si="1"/>
        <v>4.2</v>
      </c>
      <c r="F36" s="1">
        <f t="shared" si="2"/>
      </c>
      <c r="H36" s="1">
        <f t="shared" si="3"/>
        <v>4.2</v>
      </c>
      <c r="I36" s="1">
        <f t="shared" si="4"/>
      </c>
      <c r="K36" s="1">
        <f t="shared" si="5"/>
        <v>4.2</v>
      </c>
      <c r="L36" s="1">
        <f t="shared" si="6"/>
      </c>
      <c r="N36" s="1">
        <f t="shared" si="7"/>
        <v>4.2</v>
      </c>
      <c r="O36" s="1">
        <f t="shared" si="8"/>
      </c>
      <c r="Q36" s="1">
        <f t="shared" si="9"/>
        <v>4.2</v>
      </c>
      <c r="R36" s="1">
        <f t="shared" si="0"/>
      </c>
    </row>
    <row r="37" spans="1:18" ht="12">
      <c r="A37" s="1">
        <v>290</v>
      </c>
      <c r="B37" s="1">
        <v>46.18</v>
      </c>
      <c r="C37" s="1">
        <v>0.18</v>
      </c>
      <c r="D37" s="1">
        <v>4.67</v>
      </c>
      <c r="E37" s="1">
        <f t="shared" si="1"/>
        <v>4.67</v>
      </c>
      <c r="F37" s="1">
        <f t="shared" si="2"/>
      </c>
      <c r="H37" s="1">
        <f t="shared" si="3"/>
        <v>4.67</v>
      </c>
      <c r="I37" s="1">
        <f t="shared" si="4"/>
      </c>
      <c r="K37" s="1">
        <f t="shared" si="5"/>
        <v>4.67</v>
      </c>
      <c r="L37" s="1">
        <f t="shared" si="6"/>
      </c>
      <c r="N37" s="1">
        <f t="shared" si="7"/>
        <v>4.67</v>
      </c>
      <c r="O37" s="1">
        <f t="shared" si="8"/>
      </c>
      <c r="Q37" s="1">
        <f t="shared" si="9"/>
        <v>4.67</v>
      </c>
      <c r="R37" s="1">
        <f t="shared" si="0"/>
      </c>
    </row>
    <row r="38" spans="1:18" ht="12">
      <c r="A38" s="1">
        <v>295</v>
      </c>
      <c r="B38" s="1">
        <v>47.55</v>
      </c>
      <c r="C38" s="1">
        <v>0.22</v>
      </c>
      <c r="D38" s="1">
        <v>4.67</v>
      </c>
      <c r="E38" s="1">
        <f t="shared" si="1"/>
        <v>4.67</v>
      </c>
      <c r="F38" s="1">
        <f t="shared" si="2"/>
      </c>
      <c r="H38" s="1">
        <f t="shared" si="3"/>
        <v>4.67</v>
      </c>
      <c r="I38" s="1">
        <f t="shared" si="4"/>
      </c>
      <c r="K38" s="1">
        <f t="shared" si="5"/>
        <v>4.67</v>
      </c>
      <c r="L38" s="1">
        <f t="shared" si="6"/>
      </c>
      <c r="N38" s="1">
        <f t="shared" si="7"/>
        <v>4.67</v>
      </c>
      <c r="O38" s="1">
        <f t="shared" si="8"/>
      </c>
      <c r="Q38" s="1">
        <f t="shared" si="9"/>
        <v>4.67</v>
      </c>
      <c r="R38" s="1">
        <f t="shared" si="0"/>
      </c>
    </row>
    <row r="39" spans="1:18" ht="12">
      <c r="A39" s="1">
        <v>300</v>
      </c>
      <c r="B39" s="1">
        <v>48.93</v>
      </c>
      <c r="C39" s="1">
        <v>0.62</v>
      </c>
      <c r="D39" s="1">
        <v>4.85</v>
      </c>
      <c r="E39" s="1">
        <f t="shared" si="1"/>
        <v>4.85</v>
      </c>
      <c r="F39" s="1">
        <f t="shared" si="2"/>
      </c>
      <c r="H39" s="1">
        <f t="shared" si="3"/>
        <v>4.85</v>
      </c>
      <c r="I39" s="1">
        <f t="shared" si="4"/>
      </c>
      <c r="K39" s="1">
        <f t="shared" si="5"/>
        <v>4.85</v>
      </c>
      <c r="L39" s="1">
        <f t="shared" si="6"/>
      </c>
      <c r="N39" s="1">
        <f t="shared" si="7"/>
        <v>4.85</v>
      </c>
      <c r="O39" s="1">
        <f t="shared" si="8"/>
      </c>
      <c r="Q39" s="1">
        <f t="shared" si="9"/>
        <v>4.85</v>
      </c>
      <c r="R39" s="1">
        <f t="shared" si="0"/>
      </c>
    </row>
    <row r="40" spans="1:18" ht="12">
      <c r="A40" s="1">
        <v>305</v>
      </c>
      <c r="B40" s="1">
        <v>50.3</v>
      </c>
      <c r="C40" s="1">
        <v>0.56</v>
      </c>
      <c r="D40" s="1">
        <v>4.47</v>
      </c>
      <c r="E40" s="1">
        <f t="shared" si="1"/>
        <v>4.47</v>
      </c>
      <c r="F40" s="1">
        <f t="shared" si="2"/>
      </c>
      <c r="H40" s="1">
        <f t="shared" si="3"/>
        <v>4.47</v>
      </c>
      <c r="I40" s="1">
        <f t="shared" si="4"/>
      </c>
      <c r="K40" s="1">
        <f t="shared" si="5"/>
        <v>4.47</v>
      </c>
      <c r="L40" s="1">
        <f t="shared" si="6"/>
      </c>
      <c r="N40" s="1">
        <f t="shared" si="7"/>
        <v>4.47</v>
      </c>
      <c r="O40" s="1">
        <f t="shared" si="8"/>
      </c>
      <c r="Q40" s="1">
        <f t="shared" si="9"/>
        <v>4.47</v>
      </c>
      <c r="R40" s="1">
        <f t="shared" si="0"/>
      </c>
    </row>
    <row r="41" spans="1:18" ht="12">
      <c r="A41" s="1">
        <v>325</v>
      </c>
      <c r="B41" s="1">
        <v>56.1</v>
      </c>
      <c r="C41" s="1">
        <v>0.21</v>
      </c>
      <c r="D41" s="1">
        <v>4.56</v>
      </c>
      <c r="E41" s="1">
        <f t="shared" si="1"/>
        <v>4.56</v>
      </c>
      <c r="F41" s="1">
        <f t="shared" si="2"/>
      </c>
      <c r="H41" s="1">
        <f t="shared" si="3"/>
        <v>4.56</v>
      </c>
      <c r="I41" s="1">
        <f t="shared" si="4"/>
      </c>
      <c r="K41" s="1">
        <f t="shared" si="5"/>
        <v>4.56</v>
      </c>
      <c r="L41" s="1">
        <f t="shared" si="6"/>
      </c>
      <c r="N41" s="1">
        <f t="shared" si="7"/>
        <v>4.56</v>
      </c>
      <c r="O41" s="1">
        <f t="shared" si="8"/>
      </c>
      <c r="Q41" s="1">
        <f t="shared" si="9"/>
        <v>4.56</v>
      </c>
      <c r="R41" s="1">
        <f t="shared" si="0"/>
      </c>
    </row>
    <row r="42" spans="1:18" ht="12">
      <c r="A42" s="1">
        <v>330</v>
      </c>
      <c r="B42" s="1">
        <v>57.4</v>
      </c>
      <c r="C42" s="1">
        <v>0.21</v>
      </c>
      <c r="D42" s="1">
        <v>4.16</v>
      </c>
      <c r="E42" s="1">
        <f t="shared" si="1"/>
        <v>4.16</v>
      </c>
      <c r="F42" s="1">
        <f t="shared" si="2"/>
      </c>
      <c r="H42" s="1">
        <f t="shared" si="3"/>
        <v>4.16</v>
      </c>
      <c r="I42" s="1">
        <f t="shared" si="4"/>
      </c>
      <c r="K42" s="1">
        <f t="shared" si="5"/>
        <v>4.16</v>
      </c>
      <c r="L42" s="1">
        <f t="shared" si="6"/>
      </c>
      <c r="N42" s="1">
        <f t="shared" si="7"/>
        <v>4.16</v>
      </c>
      <c r="O42" s="1">
        <f t="shared" si="8"/>
      </c>
      <c r="Q42" s="1">
        <f t="shared" si="9"/>
        <v>4.16</v>
      </c>
      <c r="R42" s="1">
        <f t="shared" si="0"/>
      </c>
    </row>
    <row r="43" spans="1:18" ht="12">
      <c r="A43" s="1">
        <v>335</v>
      </c>
      <c r="B43" s="1">
        <v>58.37</v>
      </c>
      <c r="C43" s="1">
        <v>-0.09</v>
      </c>
      <c r="D43" s="1">
        <v>4.2</v>
      </c>
      <c r="E43" s="1">
        <f t="shared" si="1"/>
        <v>4.2</v>
      </c>
      <c r="F43" s="1">
        <f t="shared" si="2"/>
      </c>
      <c r="H43" s="1">
        <f t="shared" si="3"/>
        <v>4.2</v>
      </c>
      <c r="I43" s="1">
        <f t="shared" si="4"/>
      </c>
      <c r="K43" s="1">
        <f t="shared" si="5"/>
        <v>4.2</v>
      </c>
      <c r="L43" s="1">
        <f t="shared" si="6"/>
      </c>
      <c r="N43" s="1">
        <f t="shared" si="7"/>
        <v>4.2</v>
      </c>
      <c r="O43" s="1">
        <f t="shared" si="8"/>
      </c>
      <c r="Q43" s="1">
        <f t="shared" si="9"/>
        <v>4.2</v>
      </c>
      <c r="R43" s="1">
        <f t="shared" si="0"/>
      </c>
    </row>
    <row r="44" spans="1:18" ht="12">
      <c r="A44" s="1">
        <v>340</v>
      </c>
      <c r="B44" s="1">
        <v>59.33</v>
      </c>
      <c r="C44" s="1">
        <v>-0.32</v>
      </c>
      <c r="D44" s="1">
        <v>4.39</v>
      </c>
      <c r="E44" s="1">
        <f t="shared" si="1"/>
        <v>4.39</v>
      </c>
      <c r="F44" s="1">
        <f t="shared" si="2"/>
      </c>
      <c r="H44" s="1">
        <f t="shared" si="3"/>
        <v>4.39</v>
      </c>
      <c r="I44" s="1">
        <f t="shared" si="4"/>
      </c>
      <c r="K44" s="1">
        <f t="shared" si="5"/>
        <v>4.39</v>
      </c>
      <c r="L44" s="1">
        <f t="shared" si="6"/>
      </c>
      <c r="N44" s="1">
        <f t="shared" si="7"/>
        <v>4.39</v>
      </c>
      <c r="O44" s="1">
        <f t="shared" si="8"/>
      </c>
      <c r="Q44" s="1">
        <f t="shared" si="9"/>
        <v>4.39</v>
      </c>
      <c r="R44" s="1">
        <f t="shared" si="0"/>
      </c>
    </row>
    <row r="45" spans="1:18" ht="12">
      <c r="A45" s="1">
        <v>345</v>
      </c>
      <c r="B45" s="1">
        <v>60.3</v>
      </c>
      <c r="C45" s="1">
        <v>-0.34</v>
      </c>
      <c r="D45" s="1">
        <v>3.96</v>
      </c>
      <c r="E45" s="1">
        <f t="shared" si="1"/>
        <v>3.96</v>
      </c>
      <c r="F45" s="1">
        <f t="shared" si="2"/>
      </c>
      <c r="H45" s="1">
        <f t="shared" si="3"/>
        <v>3.96</v>
      </c>
      <c r="I45" s="1">
        <f t="shared" si="4"/>
      </c>
      <c r="K45" s="1">
        <f t="shared" si="5"/>
        <v>3.96</v>
      </c>
      <c r="L45" s="1">
        <f t="shared" si="6"/>
      </c>
      <c r="N45" s="1">
        <f t="shared" si="7"/>
        <v>3.96</v>
      </c>
      <c r="O45" s="1">
        <f t="shared" si="8"/>
      </c>
      <c r="Q45" s="1">
        <f t="shared" si="9"/>
        <v>3.96</v>
      </c>
      <c r="R45" s="1">
        <f t="shared" si="0"/>
      </c>
    </row>
    <row r="46" spans="1:18" ht="12">
      <c r="A46" s="1">
        <v>350</v>
      </c>
      <c r="B46" s="1">
        <v>61.87</v>
      </c>
      <c r="C46" s="1">
        <v>-0.23</v>
      </c>
      <c r="D46" s="1">
        <v>4.65</v>
      </c>
      <c r="E46" s="1">
        <f t="shared" si="1"/>
        <v>4.65</v>
      </c>
      <c r="F46" s="1">
        <f t="shared" si="2"/>
      </c>
      <c r="H46" s="1">
        <f t="shared" si="3"/>
        <v>4.65</v>
      </c>
      <c r="I46" s="1">
        <f t="shared" si="4"/>
      </c>
      <c r="K46" s="1">
        <f t="shared" si="5"/>
        <v>4.65</v>
      </c>
      <c r="L46" s="1">
        <f t="shared" si="6"/>
      </c>
      <c r="N46" s="1">
        <f t="shared" si="7"/>
        <v>4.65</v>
      </c>
      <c r="O46" s="1">
        <f t="shared" si="8"/>
      </c>
      <c r="Q46" s="1">
        <f t="shared" si="9"/>
        <v>4.65</v>
      </c>
      <c r="R46" s="1">
        <f t="shared" si="0"/>
      </c>
    </row>
    <row r="47" spans="1:18" ht="12">
      <c r="A47" s="1">
        <v>355</v>
      </c>
      <c r="B47" s="1">
        <v>63.43</v>
      </c>
      <c r="C47" s="1">
        <v>-0.31</v>
      </c>
      <c r="D47" s="1">
        <v>4.5</v>
      </c>
      <c r="E47" s="1">
        <f t="shared" si="1"/>
        <v>4.5</v>
      </c>
      <c r="F47" s="1">
        <f t="shared" si="2"/>
      </c>
      <c r="H47" s="1">
        <f t="shared" si="3"/>
        <v>4.5</v>
      </c>
      <c r="I47" s="1">
        <f t="shared" si="4"/>
      </c>
      <c r="K47" s="1">
        <f t="shared" si="5"/>
        <v>4.5</v>
      </c>
      <c r="L47" s="1">
        <f t="shared" si="6"/>
      </c>
      <c r="N47" s="1">
        <f t="shared" si="7"/>
        <v>4.5</v>
      </c>
      <c r="O47" s="1">
        <f t="shared" si="8"/>
      </c>
      <c r="Q47" s="1">
        <f t="shared" si="9"/>
        <v>4.5</v>
      </c>
      <c r="R47" s="1">
        <f t="shared" si="0"/>
      </c>
    </row>
    <row r="48" spans="1:18" ht="12">
      <c r="A48" s="1">
        <v>360</v>
      </c>
      <c r="B48" s="1">
        <v>65</v>
      </c>
      <c r="C48" s="1">
        <v>-0.36</v>
      </c>
      <c r="D48" s="1">
        <v>4.6</v>
      </c>
      <c r="E48" s="1">
        <f t="shared" si="1"/>
        <v>4.6</v>
      </c>
      <c r="F48" s="1">
        <f t="shared" si="2"/>
      </c>
      <c r="H48" s="1">
        <f t="shared" si="3"/>
        <v>4.6</v>
      </c>
      <c r="I48" s="1">
        <f t="shared" si="4"/>
      </c>
      <c r="K48" s="1">
        <f t="shared" si="5"/>
        <v>4.6</v>
      </c>
      <c r="L48" s="1">
        <f t="shared" si="6"/>
      </c>
      <c r="N48" s="1">
        <f t="shared" si="7"/>
        <v>4.6</v>
      </c>
      <c r="O48" s="1">
        <f t="shared" si="8"/>
      </c>
      <c r="Q48" s="1">
        <f t="shared" si="9"/>
        <v>4.6</v>
      </c>
      <c r="R48" s="1">
        <f t="shared" si="0"/>
      </c>
    </row>
    <row r="49" spans="1:18" ht="12">
      <c r="A49" s="1">
        <v>365</v>
      </c>
      <c r="B49" s="1">
        <v>66.67</v>
      </c>
      <c r="C49" s="1">
        <v>-0.32</v>
      </c>
      <c r="D49" s="1">
        <v>4.56</v>
      </c>
      <c r="E49" s="1">
        <f t="shared" si="1"/>
        <v>4.56</v>
      </c>
      <c r="F49" s="1">
        <f t="shared" si="2"/>
      </c>
      <c r="H49" s="1">
        <f t="shared" si="3"/>
        <v>4.56</v>
      </c>
      <c r="I49" s="1">
        <f t="shared" si="4"/>
      </c>
      <c r="K49" s="1">
        <f t="shared" si="5"/>
        <v>4.56</v>
      </c>
      <c r="L49" s="1">
        <f t="shared" si="6"/>
      </c>
      <c r="N49" s="1">
        <f t="shared" si="7"/>
        <v>4.56</v>
      </c>
      <c r="O49" s="1">
        <f t="shared" si="8"/>
      </c>
      <c r="Q49" s="1">
        <f t="shared" si="9"/>
        <v>4.56</v>
      </c>
      <c r="R49" s="1">
        <f t="shared" si="0"/>
      </c>
    </row>
    <row r="50" spans="1:18" ht="12">
      <c r="A50" s="1">
        <v>370</v>
      </c>
      <c r="B50" s="1">
        <v>68.33</v>
      </c>
      <c r="C50" s="1">
        <v>-0.13</v>
      </c>
      <c r="D50" s="1">
        <v>4.53</v>
      </c>
      <c r="E50" s="1">
        <f t="shared" si="1"/>
        <v>4.53</v>
      </c>
      <c r="F50" s="1">
        <f t="shared" si="2"/>
      </c>
      <c r="H50" s="1">
        <f t="shared" si="3"/>
        <v>4.53</v>
      </c>
      <c r="I50" s="1">
        <f t="shared" si="4"/>
      </c>
      <c r="K50" s="1">
        <f t="shared" si="5"/>
        <v>4.53</v>
      </c>
      <c r="L50" s="1">
        <f t="shared" si="6"/>
      </c>
      <c r="N50" s="1">
        <f t="shared" si="7"/>
        <v>4.53</v>
      </c>
      <c r="O50" s="1">
        <f t="shared" si="8"/>
      </c>
      <c r="Q50" s="1">
        <f t="shared" si="9"/>
        <v>4.53</v>
      </c>
      <c r="R50" s="1">
        <f t="shared" si="0"/>
      </c>
    </row>
    <row r="51" spans="1:18" ht="12">
      <c r="A51" s="1">
        <v>375</v>
      </c>
      <c r="B51" s="1">
        <v>70</v>
      </c>
      <c r="C51" s="1">
        <v>-0.34</v>
      </c>
      <c r="D51" s="1">
        <v>4.45</v>
      </c>
      <c r="E51" s="1">
        <f t="shared" si="1"/>
        <v>4.45</v>
      </c>
      <c r="F51" s="1">
        <f t="shared" si="2"/>
      </c>
      <c r="H51" s="1">
        <f t="shared" si="3"/>
        <v>4.45</v>
      </c>
      <c r="I51" s="1">
        <f t="shared" si="4"/>
      </c>
      <c r="K51" s="1">
        <f t="shared" si="5"/>
        <v>4.45</v>
      </c>
      <c r="L51" s="1">
        <f t="shared" si="6"/>
      </c>
      <c r="N51" s="1">
        <f t="shared" si="7"/>
        <v>4.45</v>
      </c>
      <c r="O51" s="1">
        <f t="shared" si="8"/>
      </c>
      <c r="Q51" s="1">
        <f t="shared" si="9"/>
        <v>4.45</v>
      </c>
      <c r="R51" s="1">
        <f t="shared" si="0"/>
      </c>
    </row>
    <row r="52" spans="1:18" ht="12">
      <c r="A52" s="1">
        <v>380</v>
      </c>
      <c r="B52" s="1">
        <v>71.67</v>
      </c>
      <c r="C52" s="1">
        <v>-0.02</v>
      </c>
      <c r="D52" s="1">
        <v>4.41</v>
      </c>
      <c r="E52" s="1">
        <f t="shared" si="1"/>
        <v>4.41</v>
      </c>
      <c r="F52" s="1">
        <f t="shared" si="2"/>
      </c>
      <c r="H52" s="1">
        <f t="shared" si="3"/>
        <v>4.41</v>
      </c>
      <c r="I52" s="1">
        <f t="shared" si="4"/>
      </c>
      <c r="K52" s="1">
        <f t="shared" si="5"/>
        <v>4.41</v>
      </c>
      <c r="L52" s="1">
        <f t="shared" si="6"/>
      </c>
      <c r="N52" s="1">
        <f t="shared" si="7"/>
        <v>4.41</v>
      </c>
      <c r="O52" s="1">
        <f t="shared" si="8"/>
      </c>
      <c r="Q52" s="1">
        <f t="shared" si="9"/>
        <v>4.41</v>
      </c>
      <c r="R52" s="1">
        <f t="shared" si="0"/>
      </c>
    </row>
    <row r="53" spans="1:18" ht="12">
      <c r="A53" s="1">
        <v>385</v>
      </c>
      <c r="B53" s="1">
        <v>73.33</v>
      </c>
      <c r="C53" s="1">
        <v>0.54</v>
      </c>
      <c r="D53" s="1">
        <v>4.28</v>
      </c>
      <c r="E53" s="1">
        <f t="shared" si="1"/>
        <v>4.28</v>
      </c>
      <c r="F53" s="1">
        <f t="shared" si="2"/>
      </c>
      <c r="H53" s="1">
        <f t="shared" si="3"/>
        <v>4.28</v>
      </c>
      <c r="I53" s="1">
        <f t="shared" si="4"/>
      </c>
      <c r="K53" s="1">
        <f t="shared" si="5"/>
        <v>4.28</v>
      </c>
      <c r="L53" s="1">
        <f t="shared" si="6"/>
      </c>
      <c r="N53" s="1">
        <f t="shared" si="7"/>
        <v>4.28</v>
      </c>
      <c r="O53" s="1">
        <f t="shared" si="8"/>
      </c>
      <c r="Q53" s="1">
        <f t="shared" si="9"/>
        <v>4.28</v>
      </c>
      <c r="R53" s="1">
        <f t="shared" si="0"/>
      </c>
    </row>
    <row r="54" spans="1:18" ht="12">
      <c r="A54" s="1">
        <v>390</v>
      </c>
      <c r="B54" s="1">
        <v>75</v>
      </c>
      <c r="C54" s="1">
        <v>0.54</v>
      </c>
      <c r="D54" s="1">
        <v>4.06</v>
      </c>
      <c r="E54" s="1">
        <f t="shared" si="1"/>
        <v>4.06</v>
      </c>
      <c r="F54" s="1">
        <f t="shared" si="2"/>
      </c>
      <c r="H54" s="1">
        <f t="shared" si="3"/>
        <v>4.06</v>
      </c>
      <c r="I54" s="1">
        <f t="shared" si="4"/>
      </c>
      <c r="K54" s="1">
        <f t="shared" si="5"/>
        <v>4.06</v>
      </c>
      <c r="L54" s="1">
        <f t="shared" si="6"/>
      </c>
      <c r="N54" s="1">
        <f t="shared" si="7"/>
        <v>4.06</v>
      </c>
      <c r="O54" s="1">
        <f t="shared" si="8"/>
      </c>
      <c r="Q54" s="1">
        <f t="shared" si="9"/>
        <v>4.06</v>
      </c>
      <c r="R54" s="1">
        <f t="shared" si="0"/>
      </c>
    </row>
    <row r="55" spans="1:18" ht="12">
      <c r="A55" s="1">
        <v>395</v>
      </c>
      <c r="B55" s="1">
        <v>76.67</v>
      </c>
      <c r="C55" s="1">
        <v>0.62</v>
      </c>
      <c r="D55" s="1">
        <v>3.97</v>
      </c>
      <c r="E55" s="1">
        <f t="shared" si="1"/>
        <v>3.97</v>
      </c>
      <c r="F55" s="1">
        <f t="shared" si="2"/>
      </c>
      <c r="H55" s="1">
        <f t="shared" si="3"/>
        <v>3.97</v>
      </c>
      <c r="I55" s="1">
        <f t="shared" si="4"/>
      </c>
      <c r="K55" s="1">
        <f t="shared" si="5"/>
        <v>3.97</v>
      </c>
      <c r="L55" s="1">
        <f t="shared" si="6"/>
      </c>
      <c r="N55" s="1">
        <f t="shared" si="7"/>
        <v>3.97</v>
      </c>
      <c r="O55" s="1">
        <f t="shared" si="8"/>
      </c>
      <c r="Q55" s="1">
        <f t="shared" si="9"/>
        <v>3.97</v>
      </c>
      <c r="R55" s="1">
        <f t="shared" si="0"/>
      </c>
    </row>
    <row r="56" spans="1:18" ht="12">
      <c r="A56" s="1">
        <v>405</v>
      </c>
      <c r="B56" s="1">
        <v>80</v>
      </c>
      <c r="C56" s="1">
        <v>1.14</v>
      </c>
      <c r="D56" s="1">
        <v>3.74</v>
      </c>
      <c r="E56" s="1">
        <f t="shared" si="1"/>
        <v>3.74</v>
      </c>
      <c r="F56" s="1">
        <f t="shared" si="2"/>
      </c>
      <c r="H56" s="1">
        <f t="shared" si="3"/>
        <v>3.74</v>
      </c>
      <c r="I56" s="1">
        <f t="shared" si="4"/>
      </c>
      <c r="K56" s="1">
        <f t="shared" si="5"/>
        <v>3.74</v>
      </c>
      <c r="L56" s="1">
        <f t="shared" si="6"/>
      </c>
      <c r="N56" s="1">
        <f t="shared" si="7"/>
        <v>3.74</v>
      </c>
      <c r="O56" s="1">
        <f t="shared" si="8"/>
      </c>
      <c r="Q56" s="1">
        <f t="shared" si="9"/>
        <v>3.74</v>
      </c>
      <c r="R56" s="1">
        <f t="shared" si="0"/>
      </c>
    </row>
    <row r="57" spans="1:18" ht="12">
      <c r="A57" s="1">
        <v>410</v>
      </c>
      <c r="B57" s="1">
        <v>80.67</v>
      </c>
      <c r="C57" s="1">
        <v>1.04</v>
      </c>
      <c r="D57" s="1">
        <v>4</v>
      </c>
      <c r="E57" s="1">
        <f t="shared" si="1"/>
        <v>4</v>
      </c>
      <c r="F57" s="1">
        <f t="shared" si="2"/>
      </c>
      <c r="H57" s="1">
        <f t="shared" si="3"/>
        <v>4</v>
      </c>
      <c r="I57" s="1">
        <f t="shared" si="4"/>
      </c>
      <c r="K57" s="1">
        <f t="shared" si="5"/>
        <v>4</v>
      </c>
      <c r="L57" s="1">
        <f t="shared" si="6"/>
      </c>
      <c r="N57" s="1">
        <f t="shared" si="7"/>
        <v>4</v>
      </c>
      <c r="O57" s="1">
        <f t="shared" si="8"/>
      </c>
      <c r="Q57" s="1">
        <f t="shared" si="9"/>
        <v>4</v>
      </c>
      <c r="R57" s="1">
        <f t="shared" si="0"/>
      </c>
    </row>
    <row r="58" spans="1:18" ht="12">
      <c r="A58" s="1">
        <v>415</v>
      </c>
      <c r="B58" s="1">
        <v>81.33</v>
      </c>
      <c r="C58" s="1">
        <v>1.17</v>
      </c>
      <c r="D58" s="1">
        <v>4.02</v>
      </c>
      <c r="E58" s="1">
        <f t="shared" si="1"/>
        <v>4.02</v>
      </c>
      <c r="F58" s="1">
        <f t="shared" si="2"/>
      </c>
      <c r="H58" s="1">
        <f t="shared" si="3"/>
        <v>4.02</v>
      </c>
      <c r="I58" s="1">
        <f t="shared" si="4"/>
      </c>
      <c r="K58" s="1">
        <f t="shared" si="5"/>
        <v>4.02</v>
      </c>
      <c r="L58" s="1">
        <f t="shared" si="6"/>
      </c>
      <c r="N58" s="1">
        <f t="shared" si="7"/>
        <v>4.02</v>
      </c>
      <c r="O58" s="1">
        <f t="shared" si="8"/>
      </c>
      <c r="Q58" s="1">
        <f t="shared" si="9"/>
        <v>4.02</v>
      </c>
      <c r="R58" s="1">
        <f t="shared" si="0"/>
      </c>
    </row>
    <row r="59" spans="1:18" ht="12">
      <c r="A59" s="1">
        <v>420</v>
      </c>
      <c r="B59" s="1">
        <v>82</v>
      </c>
      <c r="C59" s="1">
        <v>0.92</v>
      </c>
      <c r="D59" s="1">
        <v>3.93</v>
      </c>
      <c r="E59" s="1">
        <f t="shared" si="1"/>
        <v>3.93</v>
      </c>
      <c r="F59" s="1">
        <f t="shared" si="2"/>
      </c>
      <c r="H59" s="1">
        <f t="shared" si="3"/>
        <v>3.93</v>
      </c>
      <c r="I59" s="1">
        <f t="shared" si="4"/>
      </c>
      <c r="K59" s="1">
        <f t="shared" si="5"/>
        <v>3.93</v>
      </c>
      <c r="L59" s="1">
        <f t="shared" si="6"/>
      </c>
      <c r="N59" s="1">
        <f t="shared" si="7"/>
        <v>3.93</v>
      </c>
      <c r="O59" s="1">
        <f t="shared" si="8"/>
      </c>
      <c r="Q59" s="1">
        <f t="shared" si="9"/>
        <v>3.93</v>
      </c>
      <c r="R59" s="1">
        <f t="shared" si="0"/>
      </c>
    </row>
    <row r="60" spans="1:18" ht="12">
      <c r="A60" s="1">
        <v>425</v>
      </c>
      <c r="B60" s="1">
        <v>82.67</v>
      </c>
      <c r="C60" s="1">
        <v>1.05</v>
      </c>
      <c r="D60" s="1">
        <v>3.83</v>
      </c>
      <c r="E60" s="1">
        <f t="shared" si="1"/>
        <v>3.83</v>
      </c>
      <c r="F60" s="1">
        <f t="shared" si="2"/>
      </c>
      <c r="H60" s="1">
        <f t="shared" si="3"/>
        <v>3.83</v>
      </c>
      <c r="I60" s="1">
        <f t="shared" si="4"/>
      </c>
      <c r="K60" s="1">
        <f t="shared" si="5"/>
        <v>3.83</v>
      </c>
      <c r="L60" s="1">
        <f t="shared" si="6"/>
      </c>
      <c r="N60" s="1">
        <f t="shared" si="7"/>
        <v>3.83</v>
      </c>
      <c r="O60" s="1">
        <f t="shared" si="8"/>
      </c>
      <c r="Q60" s="1">
        <f t="shared" si="9"/>
        <v>3.83</v>
      </c>
      <c r="R60" s="1">
        <f t="shared" si="0"/>
      </c>
    </row>
    <row r="61" spans="1:18" ht="12">
      <c r="A61" s="1">
        <v>430</v>
      </c>
      <c r="B61" s="1">
        <v>83.33</v>
      </c>
      <c r="C61" s="1">
        <v>1.08</v>
      </c>
      <c r="D61" s="1">
        <v>3.77</v>
      </c>
      <c r="E61" s="1">
        <f t="shared" si="1"/>
        <v>3.77</v>
      </c>
      <c r="F61" s="1">
        <f t="shared" si="2"/>
      </c>
      <c r="H61" s="1">
        <f t="shared" si="3"/>
        <v>3.77</v>
      </c>
      <c r="I61" s="1">
        <f t="shared" si="4"/>
      </c>
      <c r="K61" s="1">
        <f t="shared" si="5"/>
        <v>3.77</v>
      </c>
      <c r="L61" s="1">
        <f t="shared" si="6"/>
      </c>
      <c r="N61" s="1">
        <f t="shared" si="7"/>
        <v>3.77</v>
      </c>
      <c r="O61" s="1">
        <f t="shared" si="8"/>
      </c>
      <c r="Q61" s="1">
        <f t="shared" si="9"/>
        <v>3.77</v>
      </c>
      <c r="R61" s="1">
        <f t="shared" si="0"/>
      </c>
    </row>
    <row r="62" spans="1:18" ht="12">
      <c r="A62" s="1">
        <v>435</v>
      </c>
      <c r="B62" s="1">
        <v>84</v>
      </c>
      <c r="C62" s="1">
        <v>0.71</v>
      </c>
      <c r="D62" s="1">
        <v>3.6</v>
      </c>
      <c r="E62" s="1">
        <f t="shared" si="1"/>
        <v>3.6</v>
      </c>
      <c r="F62" s="1">
        <f t="shared" si="2"/>
      </c>
      <c r="H62" s="1">
        <f t="shared" si="3"/>
        <v>3.6</v>
      </c>
      <c r="I62" s="1">
        <f t="shared" si="4"/>
      </c>
      <c r="K62" s="1">
        <f t="shared" si="5"/>
        <v>3.6</v>
      </c>
      <c r="L62" s="1">
        <f t="shared" si="6"/>
      </c>
      <c r="N62" s="1">
        <f t="shared" si="7"/>
        <v>3.6</v>
      </c>
      <c r="O62" s="1">
        <f t="shared" si="8"/>
      </c>
      <c r="Q62" s="1">
        <f t="shared" si="9"/>
        <v>3.6</v>
      </c>
      <c r="R62" s="1">
        <f t="shared" si="0"/>
      </c>
    </row>
    <row r="63" spans="1:18" ht="12">
      <c r="A63" s="1">
        <v>445</v>
      </c>
      <c r="B63" s="1">
        <v>85.5</v>
      </c>
      <c r="C63" s="1">
        <v>0.74</v>
      </c>
      <c r="D63" s="1">
        <v>4.27</v>
      </c>
      <c r="E63" s="1">
        <f t="shared" si="1"/>
        <v>4.27</v>
      </c>
      <c r="F63" s="1">
        <f t="shared" si="2"/>
      </c>
      <c r="H63" s="1">
        <f t="shared" si="3"/>
        <v>4.27</v>
      </c>
      <c r="I63" s="1">
        <f t="shared" si="4"/>
      </c>
      <c r="K63" s="1">
        <f t="shared" si="5"/>
        <v>4.27</v>
      </c>
      <c r="L63" s="1">
        <f t="shared" si="6"/>
      </c>
      <c r="N63" s="1">
        <f t="shared" si="7"/>
        <v>4.27</v>
      </c>
      <c r="O63" s="1">
        <f t="shared" si="8"/>
      </c>
      <c r="Q63" s="1">
        <f t="shared" si="9"/>
        <v>4.27</v>
      </c>
      <c r="R63" s="1">
        <f t="shared" si="0"/>
      </c>
    </row>
    <row r="64" spans="1:18" ht="12">
      <c r="A64" s="1">
        <v>455</v>
      </c>
      <c r="B64" s="1">
        <v>87</v>
      </c>
      <c r="C64" s="1">
        <v>0.88</v>
      </c>
      <c r="D64" s="1">
        <v>4.37</v>
      </c>
      <c r="E64" s="1">
        <f t="shared" si="1"/>
        <v>4.37</v>
      </c>
      <c r="F64" s="1">
        <f t="shared" si="2"/>
      </c>
      <c r="H64" s="1">
        <f t="shared" si="3"/>
        <v>4.37</v>
      </c>
      <c r="I64" s="1">
        <f t="shared" si="4"/>
      </c>
      <c r="K64" s="1">
        <f t="shared" si="5"/>
        <v>4.37</v>
      </c>
      <c r="L64" s="1">
        <f t="shared" si="6"/>
      </c>
      <c r="N64" s="1">
        <f t="shared" si="7"/>
        <v>4.37</v>
      </c>
      <c r="O64" s="1">
        <f t="shared" si="8"/>
      </c>
      <c r="Q64" s="1">
        <f t="shared" si="9"/>
        <v>4.37</v>
      </c>
      <c r="R64" s="1">
        <f t="shared" si="0"/>
      </c>
    </row>
    <row r="65" spans="1:18" ht="12">
      <c r="A65" s="1">
        <v>460</v>
      </c>
      <c r="B65" s="1">
        <v>88.33</v>
      </c>
      <c r="C65" s="1">
        <v>0.77</v>
      </c>
      <c r="D65" s="1">
        <v>4.17</v>
      </c>
      <c r="E65" s="1">
        <f t="shared" si="1"/>
        <v>4.17</v>
      </c>
      <c r="F65" s="1">
        <f t="shared" si="2"/>
      </c>
      <c r="H65" s="1">
        <f t="shared" si="3"/>
        <v>4.17</v>
      </c>
      <c r="I65" s="1">
        <f t="shared" si="4"/>
      </c>
      <c r="K65" s="1">
        <f t="shared" si="5"/>
        <v>4.17</v>
      </c>
      <c r="L65" s="1">
        <f t="shared" si="6"/>
      </c>
      <c r="N65" s="1">
        <f t="shared" si="7"/>
        <v>4.17</v>
      </c>
      <c r="O65" s="1">
        <f t="shared" si="8"/>
      </c>
      <c r="Q65" s="1">
        <f t="shared" si="9"/>
        <v>4.17</v>
      </c>
      <c r="R65" s="1">
        <f t="shared" si="0"/>
      </c>
    </row>
    <row r="66" spans="1:18" ht="12">
      <c r="A66" s="1">
        <v>465</v>
      </c>
      <c r="B66" s="1">
        <v>89.67</v>
      </c>
      <c r="C66" s="1">
        <v>0.91</v>
      </c>
      <c r="D66" s="1">
        <v>4.08</v>
      </c>
      <c r="E66" s="1">
        <f t="shared" si="1"/>
        <v>4.08</v>
      </c>
      <c r="F66" s="1">
        <f t="shared" si="2"/>
      </c>
      <c r="H66" s="1">
        <f t="shared" si="3"/>
        <v>4.08</v>
      </c>
      <c r="I66" s="1">
        <f t="shared" si="4"/>
      </c>
      <c r="K66" s="1">
        <f t="shared" si="5"/>
        <v>4.08</v>
      </c>
      <c r="L66" s="1">
        <f t="shared" si="6"/>
      </c>
      <c r="N66" s="1">
        <f t="shared" si="7"/>
        <v>4.08</v>
      </c>
      <c r="O66" s="1">
        <f t="shared" si="8"/>
      </c>
      <c r="Q66" s="1">
        <f t="shared" si="9"/>
        <v>4.08</v>
      </c>
      <c r="R66" s="1">
        <f aca="true" t="shared" si="10" ref="R66:R129">IF(AND($B66&gt;115,$B66&lt;130,NOT(ISBLANK($B66))),$E66,"")</f>
      </c>
    </row>
    <row r="67" spans="1:18" ht="12">
      <c r="A67" s="1">
        <v>470</v>
      </c>
      <c r="B67" s="1">
        <v>91</v>
      </c>
      <c r="C67" s="1">
        <v>0.89</v>
      </c>
      <c r="D67" s="1">
        <v>3.93</v>
      </c>
      <c r="E67" s="1">
        <f aca="true" t="shared" si="11" ref="E67:E130">IF(NOT(ISBLANK($D67)),$D67,"")</f>
        <v>3.93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3.93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3.93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3.93</v>
      </c>
      <c r="O67" s="1">
        <f aca="true" t="shared" si="18" ref="O67:O130">IF(AND($B67&gt;=40,$B67&lt;=42,NOT(ISBLANK($B67))),$E67,"")</f>
      </c>
      <c r="Q67" s="1">
        <f aca="true" t="shared" si="19" ref="Q67:Q130">N67</f>
        <v>3.93</v>
      </c>
      <c r="R67" s="1">
        <f t="shared" si="10"/>
      </c>
    </row>
    <row r="68" spans="1:18" ht="12">
      <c r="A68" s="1">
        <v>475</v>
      </c>
      <c r="B68" s="1">
        <v>92.33</v>
      </c>
      <c r="C68" s="1">
        <v>0.79</v>
      </c>
      <c r="D68" s="1">
        <v>4.07</v>
      </c>
      <c r="E68" s="1">
        <f t="shared" si="11"/>
        <v>4.07</v>
      </c>
      <c r="F68" s="1">
        <f t="shared" si="12"/>
      </c>
      <c r="H68" s="1">
        <f t="shared" si="13"/>
        <v>4.07</v>
      </c>
      <c r="I68" s="1">
        <f t="shared" si="14"/>
      </c>
      <c r="K68" s="1">
        <f t="shared" si="15"/>
        <v>4.07</v>
      </c>
      <c r="L68" s="1">
        <f t="shared" si="16"/>
      </c>
      <c r="N68" s="1">
        <f t="shared" si="17"/>
        <v>4.07</v>
      </c>
      <c r="O68" s="1">
        <f t="shared" si="18"/>
      </c>
      <c r="Q68" s="1">
        <f t="shared" si="19"/>
        <v>4.07</v>
      </c>
      <c r="R68" s="1">
        <f t="shared" si="10"/>
      </c>
    </row>
    <row r="69" spans="1:18" ht="12">
      <c r="A69" s="1">
        <v>480</v>
      </c>
      <c r="B69" s="1">
        <v>93.67</v>
      </c>
      <c r="C69" s="1">
        <v>0.79</v>
      </c>
      <c r="D69" s="1">
        <v>4.06</v>
      </c>
      <c r="E69" s="1">
        <f t="shared" si="11"/>
        <v>4.06</v>
      </c>
      <c r="F69" s="1">
        <f t="shared" si="12"/>
      </c>
      <c r="H69" s="1">
        <f t="shared" si="13"/>
        <v>4.06</v>
      </c>
      <c r="I69" s="1">
        <f t="shared" si="14"/>
      </c>
      <c r="K69" s="1">
        <f t="shared" si="15"/>
        <v>4.06</v>
      </c>
      <c r="L69" s="1">
        <f t="shared" si="16"/>
      </c>
      <c r="N69" s="1">
        <f t="shared" si="17"/>
        <v>4.06</v>
      </c>
      <c r="O69" s="1">
        <f t="shared" si="18"/>
      </c>
      <c r="Q69" s="1">
        <f t="shared" si="19"/>
        <v>4.06</v>
      </c>
      <c r="R69" s="1">
        <f t="shared" si="10"/>
      </c>
    </row>
    <row r="70" spans="1:18" ht="12">
      <c r="A70" s="1">
        <v>485</v>
      </c>
      <c r="B70" s="1">
        <v>95</v>
      </c>
      <c r="C70" s="1">
        <v>0.6</v>
      </c>
      <c r="D70" s="1">
        <v>3.87</v>
      </c>
      <c r="E70" s="1">
        <f t="shared" si="11"/>
        <v>3.87</v>
      </c>
      <c r="F70" s="1">
        <f t="shared" si="12"/>
      </c>
      <c r="H70" s="1">
        <f t="shared" si="13"/>
        <v>3.87</v>
      </c>
      <c r="I70" s="1">
        <f t="shared" si="14"/>
      </c>
      <c r="K70" s="1">
        <f t="shared" si="15"/>
        <v>3.87</v>
      </c>
      <c r="L70" s="1">
        <f t="shared" si="16"/>
      </c>
      <c r="N70" s="1">
        <f t="shared" si="17"/>
        <v>3.87</v>
      </c>
      <c r="O70" s="1">
        <f t="shared" si="18"/>
      </c>
      <c r="Q70" s="1">
        <f t="shared" si="19"/>
        <v>3.87</v>
      </c>
      <c r="R70" s="1">
        <f t="shared" si="10"/>
      </c>
    </row>
    <row r="71" spans="1:18" ht="12">
      <c r="A71" s="1">
        <v>490</v>
      </c>
      <c r="B71" s="1">
        <v>96.33</v>
      </c>
      <c r="C71" s="1">
        <v>0.69</v>
      </c>
      <c r="D71" s="1">
        <v>3.83</v>
      </c>
      <c r="E71" s="1">
        <f t="shared" si="11"/>
        <v>3.83</v>
      </c>
      <c r="F71" s="1">
        <f t="shared" si="12"/>
      </c>
      <c r="H71" s="1">
        <f t="shared" si="13"/>
        <v>3.83</v>
      </c>
      <c r="I71" s="1">
        <f t="shared" si="14"/>
      </c>
      <c r="K71" s="1">
        <f t="shared" si="15"/>
        <v>3.83</v>
      </c>
      <c r="L71" s="1">
        <f t="shared" si="16"/>
      </c>
      <c r="N71" s="1">
        <f t="shared" si="17"/>
        <v>3.83</v>
      </c>
      <c r="O71" s="1">
        <f t="shared" si="18"/>
      </c>
      <c r="Q71" s="1">
        <f t="shared" si="19"/>
        <v>3.83</v>
      </c>
      <c r="R71" s="1">
        <f t="shared" si="10"/>
      </c>
    </row>
    <row r="72" spans="1:18" ht="12">
      <c r="A72" s="1">
        <v>495</v>
      </c>
      <c r="B72" s="1">
        <v>97.67</v>
      </c>
      <c r="C72" s="1">
        <v>0.71</v>
      </c>
      <c r="D72" s="1">
        <v>3.85</v>
      </c>
      <c r="E72" s="1">
        <f t="shared" si="11"/>
        <v>3.85</v>
      </c>
      <c r="F72" s="1">
        <f t="shared" si="12"/>
      </c>
      <c r="H72" s="1">
        <f t="shared" si="13"/>
        <v>3.85</v>
      </c>
      <c r="I72" s="1">
        <f t="shared" si="14"/>
      </c>
      <c r="K72" s="1">
        <f t="shared" si="15"/>
        <v>3.85</v>
      </c>
      <c r="L72" s="1">
        <f t="shared" si="16"/>
      </c>
      <c r="N72" s="1">
        <f t="shared" si="17"/>
        <v>3.85</v>
      </c>
      <c r="O72" s="1">
        <f t="shared" si="18"/>
      </c>
      <c r="Q72" s="1">
        <f t="shared" si="19"/>
        <v>3.85</v>
      </c>
      <c r="R72" s="1">
        <f t="shared" si="10"/>
      </c>
    </row>
    <row r="73" spans="1:18" ht="12">
      <c r="A73" s="1">
        <v>500</v>
      </c>
      <c r="B73" s="1">
        <v>99</v>
      </c>
      <c r="C73" s="1">
        <v>0.59</v>
      </c>
      <c r="D73" s="1">
        <v>3.52</v>
      </c>
      <c r="E73" s="1">
        <f t="shared" si="11"/>
        <v>3.52</v>
      </c>
      <c r="F73" s="1">
        <f t="shared" si="12"/>
      </c>
      <c r="H73" s="1">
        <f t="shared" si="13"/>
        <v>3.52</v>
      </c>
      <c r="I73" s="1">
        <f t="shared" si="14"/>
      </c>
      <c r="K73" s="1">
        <f t="shared" si="15"/>
        <v>3.52</v>
      </c>
      <c r="L73" s="1">
        <f t="shared" si="16"/>
      </c>
      <c r="N73" s="1">
        <f t="shared" si="17"/>
        <v>3.52</v>
      </c>
      <c r="O73" s="1">
        <f t="shared" si="18"/>
      </c>
      <c r="Q73" s="1">
        <f t="shared" si="19"/>
        <v>3.52</v>
      </c>
      <c r="R73" s="1">
        <f t="shared" si="10"/>
      </c>
    </row>
    <row r="74" spans="1:18" ht="12">
      <c r="A74" s="1">
        <v>505.5</v>
      </c>
      <c r="B74" s="1">
        <v>100.05</v>
      </c>
      <c r="C74" s="1">
        <v>0.65</v>
      </c>
      <c r="D74" s="1">
        <v>3.56</v>
      </c>
      <c r="E74" s="1">
        <f t="shared" si="11"/>
        <v>3.56</v>
      </c>
      <c r="F74" s="1">
        <f t="shared" si="12"/>
      </c>
      <c r="H74" s="1">
        <f t="shared" si="13"/>
        <v>3.56</v>
      </c>
      <c r="I74" s="1">
        <f t="shared" si="14"/>
      </c>
      <c r="K74" s="1">
        <f t="shared" si="15"/>
        <v>3.56</v>
      </c>
      <c r="L74" s="1">
        <f t="shared" si="16"/>
      </c>
      <c r="N74" s="1">
        <f t="shared" si="17"/>
        <v>3.56</v>
      </c>
      <c r="O74" s="1">
        <f t="shared" si="18"/>
      </c>
      <c r="Q74" s="1">
        <f t="shared" si="19"/>
        <v>3.56</v>
      </c>
      <c r="R74" s="1">
        <f t="shared" si="10"/>
      </c>
    </row>
    <row r="75" spans="1:18" ht="12">
      <c r="A75" s="1">
        <v>509.5</v>
      </c>
      <c r="B75" s="1">
        <v>100.89</v>
      </c>
      <c r="C75" s="1">
        <v>0.57</v>
      </c>
      <c r="D75" s="1">
        <v>3.59</v>
      </c>
      <c r="E75" s="1">
        <f t="shared" si="11"/>
        <v>3.59</v>
      </c>
      <c r="F75" s="1">
        <f t="shared" si="12"/>
      </c>
      <c r="H75" s="1">
        <f t="shared" si="13"/>
        <v>3.59</v>
      </c>
      <c r="I75" s="1">
        <f t="shared" si="14"/>
      </c>
      <c r="K75" s="1">
        <f t="shared" si="15"/>
        <v>3.59</v>
      </c>
      <c r="L75" s="1">
        <f t="shared" si="16"/>
      </c>
      <c r="N75" s="1">
        <f t="shared" si="17"/>
        <v>3.59</v>
      </c>
      <c r="O75" s="1">
        <f t="shared" si="18"/>
      </c>
      <c r="Q75" s="1">
        <f t="shared" si="19"/>
        <v>3.59</v>
      </c>
      <c r="R75" s="1">
        <f t="shared" si="10"/>
      </c>
    </row>
    <row r="76" spans="1:18" ht="12">
      <c r="A76" s="1">
        <v>513.5</v>
      </c>
      <c r="B76" s="1">
        <v>101.74</v>
      </c>
      <c r="C76" s="1">
        <v>0.47</v>
      </c>
      <c r="D76" s="1">
        <v>3.71</v>
      </c>
      <c r="E76" s="1">
        <f t="shared" si="11"/>
        <v>3.71</v>
      </c>
      <c r="F76" s="1">
        <f t="shared" si="12"/>
      </c>
      <c r="H76" s="1">
        <f t="shared" si="13"/>
        <v>3.71</v>
      </c>
      <c r="I76" s="1">
        <f t="shared" si="14"/>
      </c>
      <c r="K76" s="1">
        <f t="shared" si="15"/>
        <v>3.71</v>
      </c>
      <c r="L76" s="1">
        <f t="shared" si="16"/>
      </c>
      <c r="N76" s="1">
        <f t="shared" si="17"/>
        <v>3.71</v>
      </c>
      <c r="O76" s="1">
        <f t="shared" si="18"/>
      </c>
      <c r="Q76" s="1">
        <f t="shared" si="19"/>
        <v>3.71</v>
      </c>
      <c r="R76" s="1">
        <f t="shared" si="10"/>
      </c>
    </row>
    <row r="77" spans="1:18" ht="12">
      <c r="A77" s="1">
        <v>517.5</v>
      </c>
      <c r="B77" s="1">
        <v>102.58</v>
      </c>
      <c r="C77" s="1">
        <v>0.53</v>
      </c>
      <c r="D77" s="1">
        <v>3.89</v>
      </c>
      <c r="E77" s="1">
        <f t="shared" si="11"/>
        <v>3.89</v>
      </c>
      <c r="F77" s="1">
        <f t="shared" si="12"/>
      </c>
      <c r="H77" s="1">
        <f t="shared" si="13"/>
        <v>3.89</v>
      </c>
      <c r="I77" s="1">
        <f t="shared" si="14"/>
      </c>
      <c r="K77" s="1">
        <f t="shared" si="15"/>
        <v>3.89</v>
      </c>
      <c r="L77" s="1">
        <f t="shared" si="16"/>
      </c>
      <c r="N77" s="1">
        <f t="shared" si="17"/>
        <v>3.89</v>
      </c>
      <c r="O77" s="1">
        <f t="shared" si="18"/>
      </c>
      <c r="Q77" s="1">
        <f t="shared" si="19"/>
        <v>3.89</v>
      </c>
      <c r="R77" s="1">
        <f t="shared" si="10"/>
      </c>
    </row>
    <row r="78" spans="1:18" ht="12">
      <c r="A78" s="1">
        <v>521.5</v>
      </c>
      <c r="B78" s="1">
        <v>103.42</v>
      </c>
      <c r="C78" s="1">
        <v>0.45</v>
      </c>
      <c r="D78" s="1">
        <v>3.84</v>
      </c>
      <c r="E78" s="1">
        <f t="shared" si="11"/>
        <v>3.84</v>
      </c>
      <c r="F78" s="1">
        <f t="shared" si="12"/>
      </c>
      <c r="H78" s="1">
        <f t="shared" si="13"/>
        <v>3.84</v>
      </c>
      <c r="I78" s="1">
        <f t="shared" si="14"/>
      </c>
      <c r="K78" s="1">
        <f t="shared" si="15"/>
        <v>3.84</v>
      </c>
      <c r="L78" s="1">
        <f t="shared" si="16"/>
      </c>
      <c r="N78" s="1">
        <f t="shared" si="17"/>
        <v>3.84</v>
      </c>
      <c r="O78" s="1">
        <f t="shared" si="18"/>
      </c>
      <c r="Q78" s="1">
        <f t="shared" si="19"/>
        <v>3.84</v>
      </c>
      <c r="R78" s="1">
        <f t="shared" si="10"/>
      </c>
    </row>
    <row r="79" spans="1:18" ht="12">
      <c r="A79" s="1">
        <v>525.5</v>
      </c>
      <c r="B79" s="1">
        <v>104.26</v>
      </c>
      <c r="C79" s="1">
        <v>0.52</v>
      </c>
      <c r="D79" s="1">
        <v>3.89</v>
      </c>
      <c r="E79" s="1">
        <f t="shared" si="11"/>
        <v>3.89</v>
      </c>
      <c r="F79" s="1">
        <f t="shared" si="12"/>
      </c>
      <c r="H79" s="1">
        <f t="shared" si="13"/>
        <v>3.89</v>
      </c>
      <c r="I79" s="1">
        <f t="shared" si="14"/>
      </c>
      <c r="K79" s="1">
        <f t="shared" si="15"/>
        <v>3.89</v>
      </c>
      <c r="L79" s="1">
        <f t="shared" si="16"/>
      </c>
      <c r="N79" s="1">
        <f t="shared" si="17"/>
        <v>3.89</v>
      </c>
      <c r="O79" s="1">
        <f t="shared" si="18"/>
      </c>
      <c r="Q79" s="1">
        <f t="shared" si="19"/>
        <v>3.89</v>
      </c>
      <c r="R79" s="1">
        <f t="shared" si="10"/>
      </c>
    </row>
    <row r="80" spans="1:18" ht="12">
      <c r="A80" s="1">
        <v>529.5</v>
      </c>
      <c r="B80" s="1">
        <v>105.11</v>
      </c>
      <c r="C80" s="1">
        <v>0.51</v>
      </c>
      <c r="D80" s="1">
        <v>3.96</v>
      </c>
      <c r="E80" s="1">
        <f t="shared" si="11"/>
        <v>3.96</v>
      </c>
      <c r="F80" s="1">
        <f t="shared" si="12"/>
      </c>
      <c r="H80" s="1">
        <f t="shared" si="13"/>
        <v>3.96</v>
      </c>
      <c r="I80" s="1">
        <f t="shared" si="14"/>
      </c>
      <c r="K80" s="1">
        <f t="shared" si="15"/>
        <v>3.96</v>
      </c>
      <c r="L80" s="1">
        <f t="shared" si="16"/>
      </c>
      <c r="N80" s="1">
        <f t="shared" si="17"/>
        <v>3.96</v>
      </c>
      <c r="O80" s="1">
        <f t="shared" si="18"/>
      </c>
      <c r="Q80" s="1">
        <f t="shared" si="19"/>
        <v>3.96</v>
      </c>
      <c r="R80" s="1">
        <f t="shared" si="10"/>
      </c>
    </row>
    <row r="81" spans="1:18" ht="12">
      <c r="A81" s="1">
        <v>534.5</v>
      </c>
      <c r="B81" s="1">
        <v>106.16</v>
      </c>
      <c r="C81" s="1">
        <v>0.41</v>
      </c>
      <c r="D81" s="1">
        <v>4</v>
      </c>
      <c r="E81" s="1">
        <f t="shared" si="11"/>
        <v>4</v>
      </c>
      <c r="F81" s="1">
        <f t="shared" si="12"/>
      </c>
      <c r="H81" s="1">
        <f t="shared" si="13"/>
        <v>4</v>
      </c>
      <c r="I81" s="1">
        <f t="shared" si="14"/>
      </c>
      <c r="K81" s="1">
        <f t="shared" si="15"/>
        <v>4</v>
      </c>
      <c r="L81" s="1">
        <f t="shared" si="16"/>
      </c>
      <c r="N81" s="1">
        <f t="shared" si="17"/>
        <v>4</v>
      </c>
      <c r="O81" s="1">
        <f t="shared" si="18"/>
      </c>
      <c r="Q81" s="1">
        <f t="shared" si="19"/>
        <v>4</v>
      </c>
      <c r="R81" s="1">
        <f t="shared" si="10"/>
      </c>
    </row>
    <row r="82" spans="1:18" ht="12">
      <c r="A82" s="1">
        <v>538.5</v>
      </c>
      <c r="B82" s="1">
        <v>107</v>
      </c>
      <c r="C82" s="1">
        <v>0.35</v>
      </c>
      <c r="D82" s="1">
        <v>4.03</v>
      </c>
      <c r="E82" s="1">
        <f t="shared" si="11"/>
        <v>4.03</v>
      </c>
      <c r="F82" s="1">
        <f t="shared" si="12"/>
      </c>
      <c r="H82" s="1">
        <f t="shared" si="13"/>
        <v>4.03</v>
      </c>
      <c r="I82" s="1">
        <f t="shared" si="14"/>
      </c>
      <c r="K82" s="1">
        <f t="shared" si="15"/>
        <v>4.03</v>
      </c>
      <c r="L82" s="1">
        <f t="shared" si="16"/>
      </c>
      <c r="N82" s="1">
        <f t="shared" si="17"/>
        <v>4.03</v>
      </c>
      <c r="O82" s="1">
        <f t="shared" si="18"/>
      </c>
      <c r="Q82" s="1">
        <f t="shared" si="19"/>
        <v>4.03</v>
      </c>
      <c r="R82" s="1">
        <f t="shared" si="10"/>
      </c>
    </row>
    <row r="83" spans="1:18" ht="12">
      <c r="A83" s="1">
        <v>542</v>
      </c>
      <c r="B83" s="1">
        <v>108.5</v>
      </c>
      <c r="C83" s="1">
        <v>0.71</v>
      </c>
      <c r="D83" s="1">
        <v>3.99</v>
      </c>
      <c r="E83" s="1">
        <f t="shared" si="11"/>
        <v>3.99</v>
      </c>
      <c r="F83" s="1">
        <f t="shared" si="12"/>
      </c>
      <c r="H83" s="1">
        <f t="shared" si="13"/>
        <v>3.99</v>
      </c>
      <c r="I83" s="1">
        <f t="shared" si="14"/>
      </c>
      <c r="K83" s="1">
        <f t="shared" si="15"/>
        <v>3.99</v>
      </c>
      <c r="L83" s="1">
        <f t="shared" si="16"/>
      </c>
      <c r="N83" s="1">
        <f t="shared" si="17"/>
        <v>3.99</v>
      </c>
      <c r="O83" s="1">
        <f t="shared" si="18"/>
      </c>
      <c r="Q83" s="1">
        <f t="shared" si="19"/>
        <v>3.99</v>
      </c>
      <c r="R83" s="1">
        <f t="shared" si="10"/>
      </c>
    </row>
    <row r="84" spans="1:18" ht="12">
      <c r="A84" s="1">
        <v>546</v>
      </c>
      <c r="B84" s="1">
        <v>110</v>
      </c>
      <c r="C84" s="1">
        <v>0.71</v>
      </c>
      <c r="D84" s="1">
        <v>3.74</v>
      </c>
      <c r="E84" s="1">
        <f t="shared" si="11"/>
        <v>3.74</v>
      </c>
      <c r="F84" s="1">
        <f t="shared" si="12"/>
      </c>
      <c r="H84" s="1">
        <f t="shared" si="13"/>
        <v>3.74</v>
      </c>
      <c r="I84" s="1">
        <f t="shared" si="14"/>
      </c>
      <c r="K84" s="1">
        <f t="shared" si="15"/>
        <v>3.74</v>
      </c>
      <c r="L84" s="1">
        <f t="shared" si="16"/>
      </c>
      <c r="N84" s="1">
        <f t="shared" si="17"/>
        <v>3.74</v>
      </c>
      <c r="O84" s="1">
        <f t="shared" si="18"/>
      </c>
      <c r="Q84" s="1">
        <f t="shared" si="19"/>
        <v>3.74</v>
      </c>
      <c r="R84" s="1">
        <f t="shared" si="10"/>
      </c>
    </row>
    <row r="85" spans="1:18" ht="12">
      <c r="A85" s="1">
        <v>550</v>
      </c>
      <c r="B85" s="1">
        <v>111.5</v>
      </c>
      <c r="C85" s="1">
        <v>0.55</v>
      </c>
      <c r="D85" s="1">
        <v>3.55</v>
      </c>
      <c r="E85" s="1">
        <f t="shared" si="11"/>
        <v>3.55</v>
      </c>
      <c r="F85" s="1">
        <f t="shared" si="12"/>
      </c>
      <c r="H85" s="1">
        <f t="shared" si="13"/>
        <v>3.55</v>
      </c>
      <c r="I85" s="1">
        <f t="shared" si="14"/>
      </c>
      <c r="K85" s="1">
        <f t="shared" si="15"/>
        <v>3.55</v>
      </c>
      <c r="L85" s="1">
        <f t="shared" si="16"/>
      </c>
      <c r="N85" s="1">
        <f t="shared" si="17"/>
        <v>3.55</v>
      </c>
      <c r="O85" s="1">
        <f t="shared" si="18"/>
      </c>
      <c r="Q85" s="1">
        <f t="shared" si="19"/>
        <v>3.55</v>
      </c>
      <c r="R85" s="1">
        <f t="shared" si="10"/>
      </c>
    </row>
    <row r="86" spans="1:18" ht="12">
      <c r="A86" s="1">
        <v>554</v>
      </c>
      <c r="B86" s="1">
        <v>113</v>
      </c>
      <c r="C86" s="1">
        <v>0.63</v>
      </c>
      <c r="D86" s="1">
        <v>3.7</v>
      </c>
      <c r="E86" s="1">
        <f t="shared" si="11"/>
        <v>3.7</v>
      </c>
      <c r="F86" s="1">
        <f t="shared" si="12"/>
      </c>
      <c r="H86" s="1">
        <f t="shared" si="13"/>
        <v>3.7</v>
      </c>
      <c r="I86" s="1">
        <f t="shared" si="14"/>
      </c>
      <c r="K86" s="1">
        <f t="shared" si="15"/>
        <v>3.7</v>
      </c>
      <c r="L86" s="1">
        <f t="shared" si="16"/>
      </c>
      <c r="N86" s="1">
        <f t="shared" si="17"/>
        <v>3.7</v>
      </c>
      <c r="O86" s="1">
        <f t="shared" si="18"/>
      </c>
      <c r="Q86" s="1">
        <f t="shared" si="19"/>
        <v>3.7</v>
      </c>
      <c r="R86" s="1">
        <f t="shared" si="10"/>
      </c>
    </row>
    <row r="87" spans="1:18" ht="12">
      <c r="A87" s="1">
        <v>558</v>
      </c>
      <c r="B87" s="1">
        <v>114.5</v>
      </c>
      <c r="C87" s="1">
        <v>0.76</v>
      </c>
      <c r="D87" s="1">
        <v>3.66</v>
      </c>
      <c r="E87" s="1">
        <f t="shared" si="11"/>
        <v>3.66</v>
      </c>
      <c r="F87" s="1">
        <f t="shared" si="12"/>
      </c>
      <c r="H87" s="1">
        <f t="shared" si="13"/>
        <v>3.66</v>
      </c>
      <c r="I87" s="1">
        <f t="shared" si="14"/>
      </c>
      <c r="K87" s="1">
        <f t="shared" si="15"/>
        <v>3.66</v>
      </c>
      <c r="L87" s="1">
        <f t="shared" si="16"/>
      </c>
      <c r="N87" s="1">
        <f t="shared" si="17"/>
        <v>3.66</v>
      </c>
      <c r="O87" s="1">
        <f t="shared" si="18"/>
      </c>
      <c r="Q87" s="1">
        <f t="shared" si="19"/>
        <v>3.66</v>
      </c>
      <c r="R87" s="1">
        <f t="shared" si="10"/>
      </c>
    </row>
    <row r="88" spans="1:18" ht="12">
      <c r="A88" s="1">
        <v>560</v>
      </c>
      <c r="B88" s="1">
        <v>115.25</v>
      </c>
      <c r="C88" s="1">
        <v>0.64</v>
      </c>
      <c r="D88" s="1">
        <v>3.7</v>
      </c>
      <c r="E88" s="1">
        <f t="shared" si="11"/>
        <v>3.7</v>
      </c>
      <c r="F88" s="1">
        <f t="shared" si="12"/>
      </c>
      <c r="H88" s="1">
        <f t="shared" si="13"/>
        <v>3.7</v>
      </c>
      <c r="I88" s="1">
        <f t="shared" si="14"/>
      </c>
      <c r="K88" s="1">
        <f t="shared" si="15"/>
        <v>3.7</v>
      </c>
      <c r="L88" s="1">
        <f t="shared" si="16"/>
      </c>
      <c r="N88" s="1">
        <f t="shared" si="17"/>
        <v>3.7</v>
      </c>
      <c r="O88" s="1">
        <f t="shared" si="18"/>
      </c>
      <c r="Q88" s="1">
        <f t="shared" si="19"/>
        <v>3.7</v>
      </c>
      <c r="R88" s="1">
        <f t="shared" si="10"/>
        <v>3.7</v>
      </c>
    </row>
    <row r="89" spans="1:18" ht="12">
      <c r="A89" s="1">
        <v>562</v>
      </c>
      <c r="B89" s="1">
        <v>116</v>
      </c>
      <c r="C89" s="1">
        <v>0.6</v>
      </c>
      <c r="D89" s="1">
        <v>3.44</v>
      </c>
      <c r="E89" s="1">
        <f t="shared" si="11"/>
        <v>3.44</v>
      </c>
      <c r="F89" s="1">
        <f t="shared" si="12"/>
      </c>
      <c r="H89" s="1">
        <f t="shared" si="13"/>
        <v>3.44</v>
      </c>
      <c r="I89" s="1">
        <f t="shared" si="14"/>
      </c>
      <c r="K89" s="1">
        <f t="shared" si="15"/>
        <v>3.44</v>
      </c>
      <c r="L89" s="1">
        <f t="shared" si="16"/>
      </c>
      <c r="N89" s="1">
        <f t="shared" si="17"/>
        <v>3.44</v>
      </c>
      <c r="O89" s="1">
        <f t="shared" si="18"/>
      </c>
      <c r="Q89" s="1">
        <f t="shared" si="19"/>
        <v>3.44</v>
      </c>
      <c r="R89" s="1">
        <f t="shared" si="10"/>
        <v>3.44</v>
      </c>
    </row>
    <row r="90" spans="1:18" ht="12">
      <c r="A90" s="1">
        <v>566</v>
      </c>
      <c r="B90" s="1">
        <v>117.5</v>
      </c>
      <c r="C90" s="1">
        <v>0.69</v>
      </c>
      <c r="D90" s="1">
        <v>3.24</v>
      </c>
      <c r="E90" s="1">
        <f t="shared" si="11"/>
        <v>3.24</v>
      </c>
      <c r="F90" s="1">
        <f t="shared" si="12"/>
      </c>
      <c r="H90" s="1">
        <f t="shared" si="13"/>
        <v>3.24</v>
      </c>
      <c r="I90" s="1">
        <f t="shared" si="14"/>
      </c>
      <c r="K90" s="1">
        <f t="shared" si="15"/>
        <v>3.24</v>
      </c>
      <c r="L90" s="1">
        <f t="shared" si="16"/>
      </c>
      <c r="N90" s="1">
        <f t="shared" si="17"/>
        <v>3.24</v>
      </c>
      <c r="O90" s="1">
        <f t="shared" si="18"/>
      </c>
      <c r="Q90" s="1">
        <f t="shared" si="19"/>
        <v>3.24</v>
      </c>
      <c r="R90" s="1">
        <f t="shared" si="10"/>
        <v>3.24</v>
      </c>
    </row>
    <row r="91" spans="1:18" ht="12">
      <c r="A91" s="1">
        <v>570</v>
      </c>
      <c r="B91" s="1">
        <v>119</v>
      </c>
      <c r="C91" s="1">
        <v>0.71</v>
      </c>
      <c r="D91" s="1">
        <v>3.07</v>
      </c>
      <c r="E91" s="1">
        <f t="shared" si="11"/>
        <v>3.07</v>
      </c>
      <c r="F91" s="1">
        <f t="shared" si="12"/>
      </c>
      <c r="H91" s="1">
        <f t="shared" si="13"/>
        <v>3.07</v>
      </c>
      <c r="I91" s="1">
        <f t="shared" si="14"/>
      </c>
      <c r="K91" s="1">
        <f t="shared" si="15"/>
        <v>3.07</v>
      </c>
      <c r="L91" s="1">
        <f t="shared" si="16"/>
      </c>
      <c r="N91" s="1">
        <f t="shared" si="17"/>
        <v>3.07</v>
      </c>
      <c r="O91" s="1">
        <f t="shared" si="18"/>
      </c>
      <c r="Q91" s="1">
        <f t="shared" si="19"/>
        <v>3.07</v>
      </c>
      <c r="R91" s="1">
        <f t="shared" si="10"/>
        <v>3.07</v>
      </c>
    </row>
    <row r="92" spans="1:18" ht="12">
      <c r="A92" s="1">
        <v>574</v>
      </c>
      <c r="B92" s="1">
        <v>120.5</v>
      </c>
      <c r="C92" s="1">
        <v>0.72</v>
      </c>
      <c r="D92" s="1">
        <v>3.02</v>
      </c>
      <c r="E92" s="1">
        <f t="shared" si="11"/>
        <v>3.02</v>
      </c>
      <c r="F92" s="1">
        <f t="shared" si="12"/>
      </c>
      <c r="H92" s="1">
        <f t="shared" si="13"/>
        <v>3.02</v>
      </c>
      <c r="I92" s="1">
        <f t="shared" si="14"/>
      </c>
      <c r="K92" s="1">
        <f t="shared" si="15"/>
        <v>3.02</v>
      </c>
      <c r="L92" s="1">
        <f t="shared" si="16"/>
      </c>
      <c r="N92" s="1">
        <f t="shared" si="17"/>
        <v>3.02</v>
      </c>
      <c r="O92" s="1">
        <f t="shared" si="18"/>
      </c>
      <c r="Q92" s="1">
        <f t="shared" si="19"/>
        <v>3.02</v>
      </c>
      <c r="R92" s="1">
        <f t="shared" si="10"/>
        <v>3.02</v>
      </c>
    </row>
    <row r="93" spans="1:18" ht="12">
      <c r="A93" s="1">
        <v>578</v>
      </c>
      <c r="B93" s="1">
        <v>122</v>
      </c>
      <c r="C93" s="1">
        <v>0.88</v>
      </c>
      <c r="D93" s="1">
        <v>2.9</v>
      </c>
      <c r="E93" s="1">
        <f t="shared" si="11"/>
        <v>2.9</v>
      </c>
      <c r="F93" s="1">
        <f t="shared" si="12"/>
      </c>
      <c r="H93" s="1">
        <f t="shared" si="13"/>
        <v>2.9</v>
      </c>
      <c r="I93" s="1">
        <f t="shared" si="14"/>
      </c>
      <c r="K93" s="1">
        <f t="shared" si="15"/>
        <v>2.9</v>
      </c>
      <c r="L93" s="1">
        <f t="shared" si="16"/>
      </c>
      <c r="N93" s="1">
        <f t="shared" si="17"/>
        <v>2.9</v>
      </c>
      <c r="O93" s="1">
        <f t="shared" si="18"/>
      </c>
      <c r="Q93" s="1">
        <f t="shared" si="19"/>
        <v>2.9</v>
      </c>
      <c r="R93" s="1">
        <f t="shared" si="10"/>
        <v>2.9</v>
      </c>
    </row>
    <row r="94" spans="1:18" ht="12">
      <c r="A94" s="1">
        <v>582</v>
      </c>
      <c r="B94" s="1">
        <v>124</v>
      </c>
      <c r="C94" s="1">
        <v>0.46</v>
      </c>
      <c r="D94" s="1">
        <v>3.38</v>
      </c>
      <c r="E94" s="1">
        <f t="shared" si="11"/>
        <v>3.38</v>
      </c>
      <c r="F94" s="1">
        <f t="shared" si="12"/>
      </c>
      <c r="H94" s="1">
        <f t="shared" si="13"/>
        <v>3.38</v>
      </c>
      <c r="I94" s="1">
        <f t="shared" si="14"/>
      </c>
      <c r="K94" s="1">
        <f t="shared" si="15"/>
        <v>3.38</v>
      </c>
      <c r="L94" s="1">
        <f t="shared" si="16"/>
      </c>
      <c r="N94" s="1">
        <f t="shared" si="17"/>
        <v>3.38</v>
      </c>
      <c r="O94" s="1">
        <f t="shared" si="18"/>
      </c>
      <c r="Q94" s="1">
        <f t="shared" si="19"/>
        <v>3.38</v>
      </c>
      <c r="R94" s="1">
        <f t="shared" si="10"/>
        <v>3.38</v>
      </c>
    </row>
    <row r="95" spans="1:18" ht="12">
      <c r="A95" s="1">
        <v>590</v>
      </c>
      <c r="B95" s="1">
        <v>128</v>
      </c>
      <c r="C95" s="1">
        <v>-0.27</v>
      </c>
      <c r="D95" s="1">
        <v>4.5</v>
      </c>
      <c r="E95" s="1">
        <f t="shared" si="11"/>
        <v>4.5</v>
      </c>
      <c r="F95" s="1">
        <f t="shared" si="12"/>
      </c>
      <c r="H95" s="1">
        <f t="shared" si="13"/>
        <v>4.5</v>
      </c>
      <c r="I95" s="1">
        <f t="shared" si="14"/>
      </c>
      <c r="K95" s="1">
        <f t="shared" si="15"/>
        <v>4.5</v>
      </c>
      <c r="L95" s="1">
        <f t="shared" si="16"/>
      </c>
      <c r="N95" s="1">
        <f t="shared" si="17"/>
        <v>4.5</v>
      </c>
      <c r="O95" s="1">
        <f t="shared" si="18"/>
      </c>
      <c r="Q95" s="1">
        <f t="shared" si="19"/>
        <v>4.5</v>
      </c>
      <c r="R95" s="1">
        <f t="shared" si="10"/>
        <v>4.5</v>
      </c>
    </row>
    <row r="96" spans="1:18" ht="12">
      <c r="A96" s="1">
        <v>594</v>
      </c>
      <c r="B96" s="1">
        <v>131.5</v>
      </c>
      <c r="C96" s="1">
        <v>-0.2</v>
      </c>
      <c r="D96" s="1">
        <v>4.5</v>
      </c>
      <c r="E96" s="1">
        <f t="shared" si="11"/>
        <v>4.5</v>
      </c>
      <c r="F96" s="1">
        <f t="shared" si="12"/>
      </c>
      <c r="H96" s="1">
        <f t="shared" si="13"/>
        <v>4.5</v>
      </c>
      <c r="I96" s="1">
        <f t="shared" si="14"/>
      </c>
      <c r="K96" s="1">
        <f t="shared" si="15"/>
        <v>4.5</v>
      </c>
      <c r="L96" s="1">
        <f t="shared" si="16"/>
      </c>
      <c r="N96" s="1">
        <f t="shared" si="17"/>
        <v>4.5</v>
      </c>
      <c r="O96" s="1">
        <f t="shared" si="18"/>
      </c>
      <c r="Q96" s="1">
        <f t="shared" si="19"/>
        <v>4.5</v>
      </c>
      <c r="R96" s="1">
        <f t="shared" si="10"/>
      </c>
    </row>
    <row r="97" spans="1:18" ht="12">
      <c r="A97" s="1">
        <v>598</v>
      </c>
      <c r="B97" s="1">
        <v>135</v>
      </c>
      <c r="C97" s="1">
        <v>-0.26</v>
      </c>
      <c r="D97" s="1">
        <v>4.74</v>
      </c>
      <c r="E97" s="1">
        <f t="shared" si="11"/>
        <v>4.74</v>
      </c>
      <c r="F97" s="1">
        <f t="shared" si="12"/>
      </c>
      <c r="H97" s="1">
        <f t="shared" si="13"/>
        <v>4.74</v>
      </c>
      <c r="I97" s="1">
        <f t="shared" si="14"/>
      </c>
      <c r="K97" s="1">
        <f t="shared" si="15"/>
        <v>4.74</v>
      </c>
      <c r="L97" s="1">
        <f t="shared" si="16"/>
      </c>
      <c r="N97" s="1">
        <f t="shared" si="17"/>
        <v>4.74</v>
      </c>
      <c r="O97" s="1">
        <f t="shared" si="18"/>
      </c>
      <c r="Q97" s="1">
        <f t="shared" si="19"/>
        <v>4.74</v>
      </c>
      <c r="R97" s="1">
        <f t="shared" si="10"/>
      </c>
    </row>
    <row r="98" spans="1:18" ht="12">
      <c r="A98" s="1">
        <v>600</v>
      </c>
      <c r="C98" s="1">
        <v>-0.13</v>
      </c>
      <c r="D98" s="1">
        <v>4.69</v>
      </c>
      <c r="E98" s="1">
        <f t="shared" si="11"/>
        <v>4.69</v>
      </c>
      <c r="F98" s="1">
        <f t="shared" si="12"/>
      </c>
      <c r="H98" s="1">
        <f t="shared" si="13"/>
        <v>4.69</v>
      </c>
      <c r="I98" s="1">
        <f t="shared" si="14"/>
      </c>
      <c r="K98" s="1">
        <f t="shared" si="15"/>
        <v>4.69</v>
      </c>
      <c r="L98" s="1">
        <f t="shared" si="16"/>
      </c>
      <c r="N98" s="1">
        <f t="shared" si="17"/>
        <v>4.69</v>
      </c>
      <c r="O98" s="1">
        <f t="shared" si="18"/>
      </c>
      <c r="Q98" s="1">
        <f t="shared" si="19"/>
        <v>4.69</v>
      </c>
      <c r="R98" s="1">
        <f t="shared" si="10"/>
      </c>
    </row>
    <row r="99" spans="1:18" ht="12">
      <c r="A99" s="1">
        <v>606</v>
      </c>
      <c r="C99" s="1">
        <v>-0.25</v>
      </c>
      <c r="D99" s="1">
        <v>4.65</v>
      </c>
      <c r="E99" s="1">
        <f t="shared" si="11"/>
        <v>4.65</v>
      </c>
      <c r="F99" s="1">
        <f t="shared" si="12"/>
      </c>
      <c r="H99" s="1">
        <f t="shared" si="13"/>
        <v>4.65</v>
      </c>
      <c r="I99" s="1">
        <f t="shared" si="14"/>
      </c>
      <c r="K99" s="1">
        <f t="shared" si="15"/>
        <v>4.65</v>
      </c>
      <c r="L99" s="1">
        <f t="shared" si="16"/>
      </c>
      <c r="N99" s="1">
        <f t="shared" si="17"/>
        <v>4.65</v>
      </c>
      <c r="O99" s="1">
        <f t="shared" si="18"/>
      </c>
      <c r="Q99" s="1">
        <f t="shared" si="19"/>
        <v>4.65</v>
      </c>
      <c r="R99" s="1">
        <f t="shared" si="10"/>
      </c>
    </row>
    <row r="100" spans="1:18" ht="12">
      <c r="A100" s="1">
        <v>614</v>
      </c>
      <c r="C100" s="1">
        <v>-0.15</v>
      </c>
      <c r="D100" s="1">
        <v>4.67</v>
      </c>
      <c r="E100" s="1">
        <f t="shared" si="11"/>
        <v>4.67</v>
      </c>
      <c r="F100" s="1">
        <f t="shared" si="12"/>
      </c>
      <c r="H100" s="1">
        <f t="shared" si="13"/>
        <v>4.67</v>
      </c>
      <c r="I100" s="1">
        <f t="shared" si="14"/>
      </c>
      <c r="K100" s="1">
        <f t="shared" si="15"/>
        <v>4.67</v>
      </c>
      <c r="L100" s="1">
        <f t="shared" si="16"/>
      </c>
      <c r="N100" s="1">
        <f t="shared" si="17"/>
        <v>4.67</v>
      </c>
      <c r="O100" s="1">
        <f t="shared" si="18"/>
      </c>
      <c r="Q100" s="1">
        <f t="shared" si="19"/>
        <v>4.67</v>
      </c>
      <c r="R100" s="1">
        <f t="shared" si="10"/>
      </c>
    </row>
    <row r="101" spans="1:18" ht="12">
      <c r="A101" s="1">
        <v>618</v>
      </c>
      <c r="C101" s="1">
        <v>-0.06</v>
      </c>
      <c r="D101" s="1">
        <v>4.96</v>
      </c>
      <c r="E101" s="1">
        <f t="shared" si="11"/>
        <v>4.96</v>
      </c>
      <c r="F101" s="1">
        <f t="shared" si="12"/>
      </c>
      <c r="H101" s="1">
        <f t="shared" si="13"/>
        <v>4.96</v>
      </c>
      <c r="I101" s="1">
        <f t="shared" si="14"/>
      </c>
      <c r="K101" s="1">
        <f t="shared" si="15"/>
        <v>4.96</v>
      </c>
      <c r="L101" s="1">
        <f t="shared" si="16"/>
      </c>
      <c r="N101" s="1">
        <f t="shared" si="17"/>
        <v>4.96</v>
      </c>
      <c r="O101" s="1">
        <f t="shared" si="18"/>
      </c>
      <c r="Q101" s="1">
        <f t="shared" si="19"/>
        <v>4.96</v>
      </c>
      <c r="R101" s="1">
        <f t="shared" si="10"/>
      </c>
    </row>
    <row r="102" spans="1:18" ht="12">
      <c r="A102" s="1">
        <v>635</v>
      </c>
      <c r="C102" s="1">
        <v>-0.55</v>
      </c>
      <c r="D102" s="1">
        <v>5.08</v>
      </c>
      <c r="E102" s="1">
        <f t="shared" si="11"/>
        <v>5.08</v>
      </c>
      <c r="F102" s="1">
        <f t="shared" si="12"/>
      </c>
      <c r="H102" s="1">
        <f t="shared" si="13"/>
        <v>5.08</v>
      </c>
      <c r="I102" s="1">
        <f t="shared" si="14"/>
      </c>
      <c r="K102" s="1">
        <f t="shared" si="15"/>
        <v>5.08</v>
      </c>
      <c r="L102" s="1">
        <f t="shared" si="16"/>
      </c>
      <c r="N102" s="1">
        <f t="shared" si="17"/>
        <v>5.08</v>
      </c>
      <c r="O102" s="1">
        <f t="shared" si="18"/>
      </c>
      <c r="Q102" s="1">
        <f t="shared" si="19"/>
        <v>5.08</v>
      </c>
      <c r="R102" s="1">
        <f t="shared" si="10"/>
      </c>
    </row>
    <row r="103" spans="1:18" ht="12">
      <c r="A103" s="1">
        <v>640</v>
      </c>
      <c r="C103" s="1">
        <v>-0.65</v>
      </c>
      <c r="D103" s="1">
        <v>5.2</v>
      </c>
      <c r="E103" s="1">
        <f t="shared" si="11"/>
        <v>5.2</v>
      </c>
      <c r="F103" s="1">
        <f t="shared" si="12"/>
      </c>
      <c r="H103" s="1">
        <f t="shared" si="13"/>
        <v>5.2</v>
      </c>
      <c r="I103" s="1">
        <f t="shared" si="14"/>
      </c>
      <c r="K103" s="1">
        <f t="shared" si="15"/>
        <v>5.2</v>
      </c>
      <c r="L103" s="1">
        <f t="shared" si="16"/>
      </c>
      <c r="N103" s="1">
        <f t="shared" si="17"/>
        <v>5.2</v>
      </c>
      <c r="O103" s="1">
        <f t="shared" si="18"/>
      </c>
      <c r="Q103" s="1">
        <f t="shared" si="19"/>
        <v>5.2</v>
      </c>
      <c r="R103" s="1">
        <f t="shared" si="10"/>
      </c>
    </row>
    <row r="104" spans="1:18" ht="12">
      <c r="A104" s="1">
        <v>645</v>
      </c>
      <c r="C104" s="1">
        <v>-0.71</v>
      </c>
      <c r="D104" s="1">
        <v>5.22</v>
      </c>
      <c r="E104" s="1">
        <f t="shared" si="11"/>
        <v>5.22</v>
      </c>
      <c r="F104" s="1">
        <f t="shared" si="12"/>
      </c>
      <c r="H104" s="1">
        <f t="shared" si="13"/>
        <v>5.22</v>
      </c>
      <c r="I104" s="1">
        <f t="shared" si="14"/>
      </c>
      <c r="K104" s="1">
        <f t="shared" si="15"/>
        <v>5.22</v>
      </c>
      <c r="L104" s="1">
        <f t="shared" si="16"/>
      </c>
      <c r="N104" s="1">
        <f t="shared" si="17"/>
        <v>5.22</v>
      </c>
      <c r="O104" s="1">
        <f t="shared" si="18"/>
      </c>
      <c r="Q104" s="1">
        <f t="shared" si="19"/>
        <v>5.22</v>
      </c>
      <c r="R104" s="1">
        <f t="shared" si="10"/>
      </c>
    </row>
    <row r="105" spans="1:18" ht="12">
      <c r="A105" s="1">
        <v>650</v>
      </c>
      <c r="C105" s="1">
        <v>-0.58</v>
      </c>
      <c r="D105" s="1">
        <v>5.17</v>
      </c>
      <c r="E105" s="1">
        <f t="shared" si="11"/>
        <v>5.17</v>
      </c>
      <c r="F105" s="1">
        <f t="shared" si="12"/>
      </c>
      <c r="H105" s="1">
        <f t="shared" si="13"/>
        <v>5.17</v>
      </c>
      <c r="I105" s="1">
        <f t="shared" si="14"/>
      </c>
      <c r="K105" s="1">
        <f t="shared" si="15"/>
        <v>5.17</v>
      </c>
      <c r="L105" s="1">
        <f t="shared" si="16"/>
      </c>
      <c r="N105" s="1">
        <f t="shared" si="17"/>
        <v>5.17</v>
      </c>
      <c r="O105" s="1">
        <f t="shared" si="18"/>
      </c>
      <c r="Q105" s="1">
        <f t="shared" si="19"/>
        <v>5.17</v>
      </c>
      <c r="R105" s="1">
        <f t="shared" si="10"/>
      </c>
    </row>
    <row r="106" spans="1:18" ht="12">
      <c r="A106" s="1">
        <v>655</v>
      </c>
      <c r="C106" s="1">
        <v>-0.3</v>
      </c>
      <c r="D106" s="1">
        <v>5.42</v>
      </c>
      <c r="E106" s="1">
        <f t="shared" si="11"/>
        <v>5.42</v>
      </c>
      <c r="F106" s="1">
        <f t="shared" si="12"/>
      </c>
      <c r="H106" s="1">
        <f t="shared" si="13"/>
        <v>5.42</v>
      </c>
      <c r="I106" s="1">
        <f t="shared" si="14"/>
      </c>
      <c r="K106" s="1">
        <f t="shared" si="15"/>
        <v>5.42</v>
      </c>
      <c r="L106" s="1">
        <f t="shared" si="16"/>
      </c>
      <c r="N106" s="1">
        <f t="shared" si="17"/>
        <v>5.42</v>
      </c>
      <c r="O106" s="1">
        <f t="shared" si="18"/>
      </c>
      <c r="Q106" s="1">
        <f t="shared" si="19"/>
        <v>5.42</v>
      </c>
      <c r="R106" s="1">
        <f t="shared" si="10"/>
      </c>
    </row>
    <row r="107" spans="1:18" ht="12">
      <c r="A107" s="1">
        <v>661</v>
      </c>
      <c r="C107" s="1">
        <v>-0.44</v>
      </c>
      <c r="D107" s="1">
        <v>4.99</v>
      </c>
      <c r="E107" s="1">
        <f t="shared" si="11"/>
        <v>4.99</v>
      </c>
      <c r="F107" s="1">
        <f t="shared" si="12"/>
      </c>
      <c r="H107" s="1">
        <f t="shared" si="13"/>
        <v>4.99</v>
      </c>
      <c r="I107" s="1">
        <f t="shared" si="14"/>
      </c>
      <c r="K107" s="1">
        <f t="shared" si="15"/>
        <v>4.99</v>
      </c>
      <c r="L107" s="1">
        <f t="shared" si="16"/>
      </c>
      <c r="N107" s="1">
        <f t="shared" si="17"/>
        <v>4.99</v>
      </c>
      <c r="O107" s="1">
        <f t="shared" si="18"/>
      </c>
      <c r="Q107" s="1">
        <f t="shared" si="19"/>
        <v>4.99</v>
      </c>
      <c r="R107" s="1">
        <f t="shared" si="10"/>
      </c>
    </row>
    <row r="108" spans="1:18" ht="12">
      <c r="A108" s="1">
        <v>665</v>
      </c>
      <c r="C108" s="1">
        <v>-0.26</v>
      </c>
      <c r="D108" s="1">
        <v>4.92</v>
      </c>
      <c r="E108" s="1">
        <f t="shared" si="11"/>
        <v>4.92</v>
      </c>
      <c r="F108" s="1">
        <f t="shared" si="12"/>
      </c>
      <c r="H108" s="1">
        <f t="shared" si="13"/>
        <v>4.92</v>
      </c>
      <c r="I108" s="1">
        <f t="shared" si="14"/>
      </c>
      <c r="K108" s="1">
        <f t="shared" si="15"/>
        <v>4.92</v>
      </c>
      <c r="L108" s="1">
        <f t="shared" si="16"/>
      </c>
      <c r="N108" s="1">
        <f t="shared" si="17"/>
        <v>4.92</v>
      </c>
      <c r="O108" s="1">
        <f t="shared" si="18"/>
      </c>
      <c r="Q108" s="1">
        <f t="shared" si="19"/>
        <v>4.92</v>
      </c>
      <c r="R108" s="1">
        <f t="shared" si="10"/>
      </c>
    </row>
    <row r="109" spans="1:18" ht="12">
      <c r="A109" s="1">
        <v>670</v>
      </c>
      <c r="C109" s="1">
        <v>-0.09</v>
      </c>
      <c r="D109" s="1">
        <v>4.93</v>
      </c>
      <c r="E109" s="1">
        <f t="shared" si="11"/>
        <v>4.93</v>
      </c>
      <c r="F109" s="1">
        <f t="shared" si="12"/>
      </c>
      <c r="H109" s="1">
        <f t="shared" si="13"/>
        <v>4.93</v>
      </c>
      <c r="I109" s="1">
        <f t="shared" si="14"/>
      </c>
      <c r="K109" s="1">
        <f t="shared" si="15"/>
        <v>4.93</v>
      </c>
      <c r="L109" s="1">
        <f t="shared" si="16"/>
      </c>
      <c r="N109" s="1">
        <f t="shared" si="17"/>
        <v>4.93</v>
      </c>
      <c r="O109" s="1">
        <f t="shared" si="18"/>
      </c>
      <c r="Q109" s="1">
        <f t="shared" si="19"/>
        <v>4.93</v>
      </c>
      <c r="R109" s="1">
        <f t="shared" si="10"/>
      </c>
    </row>
    <row r="110" spans="1:18" ht="12">
      <c r="A110" s="1">
        <v>675</v>
      </c>
      <c r="C110" s="1">
        <v>0.14</v>
      </c>
      <c r="D110" s="1">
        <v>4.45</v>
      </c>
      <c r="E110" s="1">
        <f t="shared" si="11"/>
        <v>4.45</v>
      </c>
      <c r="F110" s="1">
        <f t="shared" si="12"/>
      </c>
      <c r="H110" s="1">
        <f t="shared" si="13"/>
        <v>4.45</v>
      </c>
      <c r="I110" s="1">
        <f t="shared" si="14"/>
      </c>
      <c r="K110" s="1">
        <f t="shared" si="15"/>
        <v>4.45</v>
      </c>
      <c r="L110" s="1">
        <f t="shared" si="16"/>
      </c>
      <c r="N110" s="1">
        <f t="shared" si="17"/>
        <v>4.45</v>
      </c>
      <c r="O110" s="1">
        <f t="shared" si="18"/>
      </c>
      <c r="Q110" s="1">
        <f t="shared" si="19"/>
        <v>4.45</v>
      </c>
      <c r="R110" s="1">
        <f t="shared" si="10"/>
      </c>
    </row>
    <row r="111" spans="1:18" ht="12">
      <c r="A111" s="1">
        <v>680</v>
      </c>
      <c r="C111" s="1">
        <v>-0.11</v>
      </c>
      <c r="D111" s="1">
        <v>4.77</v>
      </c>
      <c r="E111" s="1">
        <f t="shared" si="11"/>
        <v>4.77</v>
      </c>
      <c r="F111" s="1">
        <f t="shared" si="12"/>
      </c>
      <c r="H111" s="1">
        <f t="shared" si="13"/>
        <v>4.77</v>
      </c>
      <c r="I111" s="1">
        <f t="shared" si="14"/>
      </c>
      <c r="K111" s="1">
        <f t="shared" si="15"/>
        <v>4.77</v>
      </c>
      <c r="L111" s="1">
        <f t="shared" si="16"/>
      </c>
      <c r="N111" s="1">
        <f t="shared" si="17"/>
        <v>4.77</v>
      </c>
      <c r="O111" s="1">
        <f t="shared" si="18"/>
      </c>
      <c r="Q111" s="1">
        <f t="shared" si="19"/>
        <v>4.77</v>
      </c>
      <c r="R111" s="1">
        <f t="shared" si="10"/>
      </c>
    </row>
    <row r="112" spans="1:18" ht="12">
      <c r="A112" s="1">
        <v>690</v>
      </c>
      <c r="C112" s="1">
        <v>-0.32</v>
      </c>
      <c r="D112" s="1">
        <v>4.35</v>
      </c>
      <c r="E112" s="1">
        <f t="shared" si="11"/>
        <v>4.35</v>
      </c>
      <c r="F112" s="1">
        <f t="shared" si="12"/>
      </c>
      <c r="H112" s="1">
        <f t="shared" si="13"/>
        <v>4.35</v>
      </c>
      <c r="I112" s="1">
        <f t="shared" si="14"/>
      </c>
      <c r="K112" s="1">
        <f t="shared" si="15"/>
        <v>4.35</v>
      </c>
      <c r="L112" s="1">
        <f t="shared" si="16"/>
      </c>
      <c r="N112" s="1">
        <f t="shared" si="17"/>
        <v>4.35</v>
      </c>
      <c r="O112" s="1">
        <f t="shared" si="18"/>
      </c>
      <c r="Q112" s="1">
        <f t="shared" si="19"/>
        <v>4.35</v>
      </c>
      <c r="R112" s="1">
        <f t="shared" si="10"/>
      </c>
    </row>
    <row r="113" spans="1:18" ht="12">
      <c r="A113" s="1">
        <v>695</v>
      </c>
      <c r="C113" s="1">
        <v>-0.11</v>
      </c>
      <c r="D113" s="1">
        <v>4.61</v>
      </c>
      <c r="E113" s="1">
        <f t="shared" si="11"/>
        <v>4.61</v>
      </c>
      <c r="F113" s="1">
        <f t="shared" si="12"/>
      </c>
      <c r="H113" s="1">
        <f t="shared" si="13"/>
        <v>4.61</v>
      </c>
      <c r="I113" s="1">
        <f t="shared" si="14"/>
      </c>
      <c r="K113" s="1">
        <f t="shared" si="15"/>
        <v>4.61</v>
      </c>
      <c r="L113" s="1">
        <f t="shared" si="16"/>
      </c>
      <c r="N113" s="1">
        <f t="shared" si="17"/>
        <v>4.61</v>
      </c>
      <c r="O113" s="1">
        <f t="shared" si="18"/>
      </c>
      <c r="Q113" s="1">
        <f t="shared" si="19"/>
        <v>4.61</v>
      </c>
      <c r="R113" s="1">
        <f t="shared" si="10"/>
      </c>
    </row>
    <row r="114" spans="1:18" ht="12">
      <c r="A114" s="1">
        <v>700</v>
      </c>
      <c r="C114" s="1">
        <v>-0.17</v>
      </c>
      <c r="D114" s="1">
        <v>4.22</v>
      </c>
      <c r="E114" s="1">
        <f t="shared" si="11"/>
        <v>4.22</v>
      </c>
      <c r="F114" s="1">
        <f t="shared" si="12"/>
      </c>
      <c r="H114" s="1">
        <f t="shared" si="13"/>
        <v>4.22</v>
      </c>
      <c r="I114" s="1">
        <f t="shared" si="14"/>
      </c>
      <c r="K114" s="1">
        <f t="shared" si="15"/>
        <v>4.22</v>
      </c>
      <c r="L114" s="1">
        <f t="shared" si="16"/>
      </c>
      <c r="N114" s="1">
        <f t="shared" si="17"/>
        <v>4.22</v>
      </c>
      <c r="O114" s="1">
        <f t="shared" si="18"/>
      </c>
      <c r="Q114" s="1">
        <f t="shared" si="19"/>
        <v>4.22</v>
      </c>
      <c r="R114" s="1">
        <f t="shared" si="10"/>
      </c>
    </row>
    <row r="115" spans="1:18" ht="12">
      <c r="A115" s="1">
        <v>710</v>
      </c>
      <c r="C115" s="1">
        <v>-0.23</v>
      </c>
      <c r="D115" s="1">
        <v>4.46</v>
      </c>
      <c r="E115" s="1">
        <f t="shared" si="11"/>
        <v>4.46</v>
      </c>
      <c r="F115" s="1">
        <f t="shared" si="12"/>
      </c>
      <c r="H115" s="1">
        <f t="shared" si="13"/>
        <v>4.46</v>
      </c>
      <c r="I115" s="1">
        <f t="shared" si="14"/>
      </c>
      <c r="K115" s="1">
        <f t="shared" si="15"/>
        <v>4.46</v>
      </c>
      <c r="L115" s="1">
        <f t="shared" si="16"/>
      </c>
      <c r="N115" s="1">
        <f t="shared" si="17"/>
        <v>4.46</v>
      </c>
      <c r="O115" s="1">
        <f t="shared" si="18"/>
      </c>
      <c r="Q115" s="1">
        <f t="shared" si="19"/>
        <v>4.46</v>
      </c>
      <c r="R115" s="1">
        <f t="shared" si="10"/>
      </c>
    </row>
    <row r="116" spans="1:18" ht="12">
      <c r="A116" s="1">
        <v>715</v>
      </c>
      <c r="C116" s="1">
        <v>-0.15</v>
      </c>
      <c r="D116" s="1">
        <v>4.27</v>
      </c>
      <c r="E116" s="1">
        <f t="shared" si="11"/>
        <v>4.27</v>
      </c>
      <c r="F116" s="1">
        <f t="shared" si="12"/>
      </c>
      <c r="H116" s="1">
        <f t="shared" si="13"/>
        <v>4.27</v>
      </c>
      <c r="I116" s="1">
        <f t="shared" si="14"/>
      </c>
      <c r="K116" s="1">
        <f t="shared" si="15"/>
        <v>4.27</v>
      </c>
      <c r="L116" s="1">
        <f t="shared" si="16"/>
      </c>
      <c r="N116" s="1">
        <f t="shared" si="17"/>
        <v>4.27</v>
      </c>
      <c r="O116" s="1">
        <f t="shared" si="18"/>
      </c>
      <c r="Q116" s="1">
        <f t="shared" si="19"/>
        <v>4.27</v>
      </c>
      <c r="R116" s="1">
        <f t="shared" si="10"/>
      </c>
    </row>
    <row r="117" spans="1:18" ht="12">
      <c r="A117" s="1">
        <v>720</v>
      </c>
      <c r="C117" s="1">
        <v>-0.3</v>
      </c>
      <c r="D117" s="1">
        <v>4.18</v>
      </c>
      <c r="E117" s="1">
        <f t="shared" si="11"/>
        <v>4.18</v>
      </c>
      <c r="F117" s="1">
        <f t="shared" si="12"/>
      </c>
      <c r="H117" s="1">
        <f t="shared" si="13"/>
        <v>4.18</v>
      </c>
      <c r="I117" s="1">
        <f t="shared" si="14"/>
      </c>
      <c r="K117" s="1">
        <f t="shared" si="15"/>
        <v>4.18</v>
      </c>
      <c r="L117" s="1">
        <f t="shared" si="16"/>
      </c>
      <c r="N117" s="1">
        <f t="shared" si="17"/>
        <v>4.18</v>
      </c>
      <c r="O117" s="1">
        <f t="shared" si="18"/>
      </c>
      <c r="Q117" s="1">
        <f t="shared" si="19"/>
        <v>4.18</v>
      </c>
      <c r="R117" s="1">
        <f t="shared" si="10"/>
      </c>
    </row>
    <row r="118" spans="1:18" ht="12">
      <c r="A118" s="1">
        <v>730</v>
      </c>
      <c r="C118" s="1">
        <v>0.23</v>
      </c>
      <c r="D118" s="1">
        <v>4.25</v>
      </c>
      <c r="E118" s="1">
        <f t="shared" si="11"/>
        <v>4.25</v>
      </c>
      <c r="F118" s="1">
        <f t="shared" si="12"/>
      </c>
      <c r="H118" s="1">
        <f t="shared" si="13"/>
        <v>4.25</v>
      </c>
      <c r="I118" s="1">
        <f t="shared" si="14"/>
      </c>
      <c r="K118" s="1">
        <f t="shared" si="15"/>
        <v>4.25</v>
      </c>
      <c r="L118" s="1">
        <f t="shared" si="16"/>
      </c>
      <c r="N118" s="1">
        <f t="shared" si="17"/>
        <v>4.25</v>
      </c>
      <c r="O118" s="1">
        <f t="shared" si="18"/>
      </c>
      <c r="Q118" s="1">
        <f t="shared" si="19"/>
        <v>4.25</v>
      </c>
      <c r="R118" s="1">
        <f t="shared" si="10"/>
      </c>
    </row>
    <row r="119" spans="1:18" ht="12">
      <c r="A119" s="1">
        <v>735</v>
      </c>
      <c r="C119" s="1">
        <v>-0.04</v>
      </c>
      <c r="D119" s="1">
        <v>4.3</v>
      </c>
      <c r="E119" s="1">
        <f t="shared" si="11"/>
        <v>4.3</v>
      </c>
      <c r="F119" s="1">
        <f t="shared" si="12"/>
      </c>
      <c r="H119" s="1">
        <f t="shared" si="13"/>
        <v>4.3</v>
      </c>
      <c r="I119" s="1">
        <f t="shared" si="14"/>
      </c>
      <c r="K119" s="1">
        <f t="shared" si="15"/>
        <v>4.3</v>
      </c>
      <c r="L119" s="1">
        <f t="shared" si="16"/>
      </c>
      <c r="N119" s="1">
        <f t="shared" si="17"/>
        <v>4.3</v>
      </c>
      <c r="O119" s="1">
        <f t="shared" si="18"/>
      </c>
      <c r="Q119" s="1">
        <f t="shared" si="19"/>
        <v>4.3</v>
      </c>
      <c r="R119" s="1">
        <f t="shared" si="10"/>
      </c>
    </row>
    <row r="120" spans="1:18" ht="12">
      <c r="A120" s="1">
        <v>740</v>
      </c>
      <c r="C120" s="1">
        <v>-0.03</v>
      </c>
      <c r="D120" s="1">
        <v>4.47</v>
      </c>
      <c r="E120" s="1">
        <f t="shared" si="11"/>
        <v>4.47</v>
      </c>
      <c r="F120" s="1">
        <f t="shared" si="12"/>
      </c>
      <c r="H120" s="1">
        <f t="shared" si="13"/>
        <v>4.47</v>
      </c>
      <c r="I120" s="1">
        <f t="shared" si="14"/>
      </c>
      <c r="K120" s="1">
        <f t="shared" si="15"/>
        <v>4.47</v>
      </c>
      <c r="L120" s="1">
        <f t="shared" si="16"/>
      </c>
      <c r="N120" s="1">
        <f t="shared" si="17"/>
        <v>4.47</v>
      </c>
      <c r="O120" s="1">
        <f t="shared" si="18"/>
      </c>
      <c r="Q120" s="1">
        <f t="shared" si="19"/>
        <v>4.47</v>
      </c>
      <c r="R120" s="1">
        <f t="shared" si="10"/>
      </c>
    </row>
    <row r="121" spans="1:18" ht="12">
      <c r="A121" s="1">
        <v>745</v>
      </c>
      <c r="C121" s="1">
        <v>-0.25</v>
      </c>
      <c r="D121" s="1">
        <v>4.44</v>
      </c>
      <c r="E121" s="1">
        <f t="shared" si="11"/>
        <v>4.44</v>
      </c>
      <c r="F121" s="1">
        <f t="shared" si="12"/>
      </c>
      <c r="H121" s="1">
        <f t="shared" si="13"/>
        <v>4.44</v>
      </c>
      <c r="I121" s="1">
        <f t="shared" si="14"/>
      </c>
      <c r="K121" s="1">
        <f t="shared" si="15"/>
        <v>4.44</v>
      </c>
      <c r="L121" s="1">
        <f t="shared" si="16"/>
      </c>
      <c r="N121" s="1">
        <f t="shared" si="17"/>
        <v>4.44</v>
      </c>
      <c r="O121" s="1">
        <f t="shared" si="18"/>
      </c>
      <c r="Q121" s="1">
        <f t="shared" si="19"/>
        <v>4.44</v>
      </c>
      <c r="R121" s="1">
        <f t="shared" si="10"/>
      </c>
    </row>
    <row r="122" spans="1:18" ht="12">
      <c r="A122" s="1">
        <v>750</v>
      </c>
      <c r="C122" s="1">
        <v>0.01</v>
      </c>
      <c r="D122" s="1">
        <v>4.38</v>
      </c>
      <c r="E122" s="1">
        <f t="shared" si="11"/>
        <v>4.38</v>
      </c>
      <c r="F122" s="1">
        <f t="shared" si="12"/>
      </c>
      <c r="H122" s="1">
        <f t="shared" si="13"/>
        <v>4.38</v>
      </c>
      <c r="I122" s="1">
        <f t="shared" si="14"/>
      </c>
      <c r="K122" s="1">
        <f t="shared" si="15"/>
        <v>4.38</v>
      </c>
      <c r="L122" s="1">
        <f t="shared" si="16"/>
      </c>
      <c r="N122" s="1">
        <f t="shared" si="17"/>
        <v>4.38</v>
      </c>
      <c r="O122" s="1">
        <f t="shared" si="18"/>
      </c>
      <c r="Q122" s="1">
        <f t="shared" si="19"/>
        <v>4.38</v>
      </c>
      <c r="R122" s="1">
        <f t="shared" si="10"/>
      </c>
    </row>
    <row r="123" spans="1:18" ht="12">
      <c r="A123" s="1">
        <v>755</v>
      </c>
      <c r="C123" s="1">
        <v>0.04</v>
      </c>
      <c r="D123" s="1">
        <v>4.59</v>
      </c>
      <c r="E123" s="1">
        <f t="shared" si="11"/>
        <v>4.59</v>
      </c>
      <c r="F123" s="1">
        <f t="shared" si="12"/>
      </c>
      <c r="H123" s="1">
        <f t="shared" si="13"/>
        <v>4.59</v>
      </c>
      <c r="I123" s="1">
        <f t="shared" si="14"/>
      </c>
      <c r="K123" s="1">
        <f t="shared" si="15"/>
        <v>4.59</v>
      </c>
      <c r="L123" s="1">
        <f t="shared" si="16"/>
      </c>
      <c r="N123" s="1">
        <f t="shared" si="17"/>
        <v>4.59</v>
      </c>
      <c r="O123" s="1">
        <f t="shared" si="18"/>
      </c>
      <c r="Q123" s="1">
        <f t="shared" si="19"/>
        <v>4.59</v>
      </c>
      <c r="R123" s="1">
        <f t="shared" si="10"/>
      </c>
    </row>
    <row r="124" spans="1:18" ht="12">
      <c r="A124" s="1">
        <v>760</v>
      </c>
      <c r="C124" s="1">
        <v>-0.59</v>
      </c>
      <c r="D124" s="1">
        <v>4.66</v>
      </c>
      <c r="E124" s="1">
        <f t="shared" si="11"/>
        <v>4.66</v>
      </c>
      <c r="F124" s="1">
        <f t="shared" si="12"/>
      </c>
      <c r="H124" s="1">
        <f t="shared" si="13"/>
        <v>4.66</v>
      </c>
      <c r="I124" s="1">
        <f t="shared" si="14"/>
      </c>
      <c r="K124" s="1">
        <f t="shared" si="15"/>
        <v>4.66</v>
      </c>
      <c r="L124" s="1">
        <f t="shared" si="16"/>
      </c>
      <c r="N124" s="1">
        <f t="shared" si="17"/>
        <v>4.66</v>
      </c>
      <c r="O124" s="1">
        <f t="shared" si="18"/>
      </c>
      <c r="Q124" s="1">
        <f t="shared" si="19"/>
        <v>4.66</v>
      </c>
      <c r="R124" s="1">
        <f t="shared" si="10"/>
      </c>
    </row>
    <row r="125" spans="1:18" ht="12">
      <c r="A125" s="1">
        <v>765</v>
      </c>
      <c r="C125" s="1">
        <v>-0.42</v>
      </c>
      <c r="D125" s="1">
        <v>4.72</v>
      </c>
      <c r="E125" s="1">
        <f t="shared" si="11"/>
        <v>4.72</v>
      </c>
      <c r="F125" s="1">
        <f t="shared" si="12"/>
      </c>
      <c r="H125" s="1">
        <f t="shared" si="13"/>
        <v>4.72</v>
      </c>
      <c r="I125" s="1">
        <f t="shared" si="14"/>
      </c>
      <c r="K125" s="1">
        <f t="shared" si="15"/>
        <v>4.72</v>
      </c>
      <c r="L125" s="1">
        <f t="shared" si="16"/>
      </c>
      <c r="N125" s="1">
        <f t="shared" si="17"/>
        <v>4.72</v>
      </c>
      <c r="O125" s="1">
        <f t="shared" si="18"/>
      </c>
      <c r="Q125" s="1">
        <f t="shared" si="19"/>
        <v>4.72</v>
      </c>
      <c r="R125" s="1">
        <f t="shared" si="10"/>
      </c>
    </row>
    <row r="126" spans="1:18" ht="12">
      <c r="A126" s="1">
        <v>770</v>
      </c>
      <c r="C126" s="1">
        <v>-0.51</v>
      </c>
      <c r="D126" s="1">
        <v>4.39</v>
      </c>
      <c r="E126" s="1">
        <f t="shared" si="11"/>
        <v>4.39</v>
      </c>
      <c r="F126" s="1">
        <f t="shared" si="12"/>
      </c>
      <c r="H126" s="1">
        <f t="shared" si="13"/>
        <v>4.39</v>
      </c>
      <c r="I126" s="1">
        <f t="shared" si="14"/>
      </c>
      <c r="K126" s="1">
        <f t="shared" si="15"/>
        <v>4.39</v>
      </c>
      <c r="L126" s="1">
        <f t="shared" si="16"/>
      </c>
      <c r="N126" s="1">
        <f t="shared" si="17"/>
        <v>4.39</v>
      </c>
      <c r="O126" s="1">
        <f t="shared" si="18"/>
      </c>
      <c r="Q126" s="1">
        <f t="shared" si="19"/>
        <v>4.39</v>
      </c>
      <c r="R126" s="1">
        <f t="shared" si="10"/>
      </c>
    </row>
    <row r="127" spans="1:18" ht="12">
      <c r="A127" s="1">
        <v>789</v>
      </c>
      <c r="C127" s="1">
        <v>-0.13</v>
      </c>
      <c r="D127" s="1">
        <v>4.32</v>
      </c>
      <c r="E127" s="1">
        <f t="shared" si="11"/>
        <v>4.32</v>
      </c>
      <c r="F127" s="1">
        <f t="shared" si="12"/>
      </c>
      <c r="H127" s="1">
        <f t="shared" si="13"/>
        <v>4.32</v>
      </c>
      <c r="I127" s="1">
        <f t="shared" si="14"/>
      </c>
      <c r="K127" s="1">
        <f t="shared" si="15"/>
        <v>4.32</v>
      </c>
      <c r="L127" s="1">
        <f t="shared" si="16"/>
      </c>
      <c r="N127" s="1">
        <f t="shared" si="17"/>
        <v>4.32</v>
      </c>
      <c r="O127" s="1">
        <f t="shared" si="18"/>
      </c>
      <c r="Q127" s="1">
        <f t="shared" si="19"/>
        <v>4.32</v>
      </c>
      <c r="R127" s="1">
        <f t="shared" si="10"/>
      </c>
    </row>
    <row r="128" spans="1:18" ht="12">
      <c r="A128" s="1">
        <v>795</v>
      </c>
      <c r="C128" s="1">
        <v>0.15</v>
      </c>
      <c r="D128" s="1">
        <v>4.08</v>
      </c>
      <c r="E128" s="1">
        <f t="shared" si="11"/>
        <v>4.08</v>
      </c>
      <c r="F128" s="1">
        <f t="shared" si="12"/>
      </c>
      <c r="H128" s="1">
        <f t="shared" si="13"/>
        <v>4.08</v>
      </c>
      <c r="I128" s="1">
        <f t="shared" si="14"/>
      </c>
      <c r="K128" s="1">
        <f t="shared" si="15"/>
        <v>4.08</v>
      </c>
      <c r="L128" s="1">
        <f t="shared" si="16"/>
      </c>
      <c r="N128" s="1">
        <f t="shared" si="17"/>
        <v>4.08</v>
      </c>
      <c r="O128" s="1">
        <f t="shared" si="18"/>
      </c>
      <c r="Q128" s="1">
        <f t="shared" si="19"/>
        <v>4.08</v>
      </c>
      <c r="R128" s="1">
        <f t="shared" si="10"/>
      </c>
    </row>
    <row r="129" spans="1:18" ht="12">
      <c r="A129" s="1">
        <v>800</v>
      </c>
      <c r="C129" s="1">
        <v>0.49</v>
      </c>
      <c r="D129" s="1">
        <v>4.17</v>
      </c>
      <c r="E129" s="1">
        <f t="shared" si="11"/>
        <v>4.17</v>
      </c>
      <c r="F129" s="1">
        <f t="shared" si="12"/>
      </c>
      <c r="H129" s="1">
        <f t="shared" si="13"/>
        <v>4.17</v>
      </c>
      <c r="I129" s="1">
        <f t="shared" si="14"/>
      </c>
      <c r="K129" s="1">
        <f t="shared" si="15"/>
        <v>4.17</v>
      </c>
      <c r="L129" s="1">
        <f t="shared" si="16"/>
      </c>
      <c r="N129" s="1">
        <f t="shared" si="17"/>
        <v>4.17</v>
      </c>
      <c r="O129" s="1">
        <f t="shared" si="18"/>
      </c>
      <c r="Q129" s="1">
        <f t="shared" si="19"/>
        <v>4.17</v>
      </c>
      <c r="R129" s="1">
        <f t="shared" si="10"/>
      </c>
    </row>
    <row r="130" spans="1:18" ht="12">
      <c r="A130" s="1">
        <v>805</v>
      </c>
      <c r="C130" s="1">
        <v>0.68</v>
      </c>
      <c r="D130" s="1">
        <v>3.84</v>
      </c>
      <c r="E130" s="1">
        <f t="shared" si="11"/>
        <v>3.84</v>
      </c>
      <c r="F130" s="1">
        <f t="shared" si="12"/>
      </c>
      <c r="H130" s="1">
        <f t="shared" si="13"/>
        <v>3.84</v>
      </c>
      <c r="I130" s="1">
        <f t="shared" si="14"/>
      </c>
      <c r="K130" s="1">
        <f t="shared" si="15"/>
        <v>3.84</v>
      </c>
      <c r="L130" s="1">
        <f t="shared" si="16"/>
      </c>
      <c r="N130" s="1">
        <f t="shared" si="17"/>
        <v>3.84</v>
      </c>
      <c r="O130" s="1">
        <f t="shared" si="18"/>
      </c>
      <c r="Q130" s="1">
        <f t="shared" si="19"/>
        <v>3.84</v>
      </c>
      <c r="R130" s="1">
        <f aca="true" t="shared" si="20" ref="R130:R152">IF(AND($B130&gt;115,$B130&lt;130,NOT(ISBLANK($B130))),$E130,"")</f>
      </c>
    </row>
    <row r="131" spans="1:18" ht="12">
      <c r="A131" s="1">
        <v>810</v>
      </c>
      <c r="C131" s="1">
        <v>0.7</v>
      </c>
      <c r="D131" s="1">
        <v>3.61</v>
      </c>
      <c r="E131" s="1">
        <f aca="true" t="shared" si="21" ref="E131:E152">IF(NOT(ISBLANK($D131)),$D131,"")</f>
        <v>3.61</v>
      </c>
      <c r="F131" s="1">
        <f aca="true" t="shared" si="22" ref="F131:F152">IF(AND($B131&gt;=-1,$B131&lt;=0.137,NOT(ISBLANK($B131))),$E131,"")</f>
      </c>
      <c r="H131" s="1">
        <f aca="true" t="shared" si="23" ref="H131:H152">IF(NOT(ISBLANK($D131)),$D131,"")</f>
        <v>3.61</v>
      </c>
      <c r="I131" s="1">
        <f aca="true" t="shared" si="24" ref="I131:I152">IF(AND($B131&gt;=5.5,$B131&lt;=6.5,NOT(ISBLANK($B131))),$E131,"")</f>
      </c>
      <c r="K131" s="1">
        <f aca="true" t="shared" si="25" ref="K131:K152">IF(NOT(ISBLANK($D131)),$D131,"")</f>
        <v>3.61</v>
      </c>
      <c r="L131" s="1">
        <f aca="true" t="shared" si="26" ref="L131:L152">IF(AND($B131&gt;=19,$B131&lt;=23,NOT(ISBLANK($B131))),$E131,"")</f>
      </c>
      <c r="N131" s="1">
        <f aca="true" t="shared" si="27" ref="N131:N152">IF(NOT(ISBLANK($D131)),$D131,"")</f>
        <v>3.61</v>
      </c>
      <c r="O131" s="1">
        <f aca="true" t="shared" si="28" ref="O131:O152">IF(AND($B131&gt;=40,$B131&lt;=42,NOT(ISBLANK($B131))),$E131,"")</f>
      </c>
      <c r="Q131" s="1">
        <f aca="true" t="shared" si="29" ref="Q131:Q152">N131</f>
        <v>3.61</v>
      </c>
      <c r="R131" s="1">
        <f t="shared" si="20"/>
      </c>
    </row>
    <row r="132" spans="1:18" ht="12">
      <c r="A132" s="1">
        <v>815</v>
      </c>
      <c r="C132" s="1">
        <v>0.69</v>
      </c>
      <c r="D132" s="1">
        <v>3.65</v>
      </c>
      <c r="E132" s="1">
        <f t="shared" si="21"/>
        <v>3.65</v>
      </c>
      <c r="F132" s="1">
        <f t="shared" si="22"/>
      </c>
      <c r="H132" s="1">
        <f t="shared" si="23"/>
        <v>3.65</v>
      </c>
      <c r="I132" s="1">
        <f t="shared" si="24"/>
      </c>
      <c r="K132" s="1">
        <f t="shared" si="25"/>
        <v>3.65</v>
      </c>
      <c r="L132" s="1">
        <f t="shared" si="26"/>
      </c>
      <c r="N132" s="1">
        <f t="shared" si="27"/>
        <v>3.65</v>
      </c>
      <c r="O132" s="1">
        <f t="shared" si="28"/>
      </c>
      <c r="Q132" s="1">
        <f t="shared" si="29"/>
        <v>3.65</v>
      </c>
      <c r="R132" s="1">
        <f t="shared" si="20"/>
      </c>
    </row>
    <row r="133" spans="1:18" ht="12">
      <c r="A133" s="1">
        <v>820</v>
      </c>
      <c r="C133" s="1">
        <v>0.85</v>
      </c>
      <c r="D133" s="1">
        <v>3.34</v>
      </c>
      <c r="E133" s="1">
        <f t="shared" si="21"/>
        <v>3.34</v>
      </c>
      <c r="F133" s="1">
        <f t="shared" si="22"/>
      </c>
      <c r="H133" s="1">
        <f t="shared" si="23"/>
        <v>3.34</v>
      </c>
      <c r="I133" s="1">
        <f t="shared" si="24"/>
      </c>
      <c r="K133" s="1">
        <f t="shared" si="25"/>
        <v>3.34</v>
      </c>
      <c r="L133" s="1">
        <f t="shared" si="26"/>
      </c>
      <c r="N133" s="1">
        <f t="shared" si="27"/>
        <v>3.34</v>
      </c>
      <c r="O133" s="1">
        <f t="shared" si="28"/>
      </c>
      <c r="Q133" s="1">
        <f t="shared" si="29"/>
        <v>3.34</v>
      </c>
      <c r="R133" s="1">
        <f t="shared" si="20"/>
      </c>
    </row>
    <row r="134" spans="1:18" ht="12">
      <c r="A134" s="1">
        <v>825</v>
      </c>
      <c r="C134" s="1">
        <v>0.61</v>
      </c>
      <c r="D134" s="1">
        <v>3.74</v>
      </c>
      <c r="E134" s="1">
        <f t="shared" si="21"/>
        <v>3.74</v>
      </c>
      <c r="F134" s="1">
        <f t="shared" si="22"/>
      </c>
      <c r="H134" s="1">
        <f t="shared" si="23"/>
        <v>3.74</v>
      </c>
      <c r="I134" s="1">
        <f t="shared" si="24"/>
      </c>
      <c r="K134" s="1">
        <f t="shared" si="25"/>
        <v>3.74</v>
      </c>
      <c r="L134" s="1">
        <f t="shared" si="26"/>
      </c>
      <c r="N134" s="1">
        <f t="shared" si="27"/>
        <v>3.74</v>
      </c>
      <c r="O134" s="1">
        <f t="shared" si="28"/>
      </c>
      <c r="Q134" s="1">
        <f t="shared" si="29"/>
        <v>3.74</v>
      </c>
      <c r="R134" s="1">
        <f t="shared" si="20"/>
      </c>
    </row>
    <row r="135" spans="1:18" ht="12">
      <c r="A135" s="1">
        <v>830</v>
      </c>
      <c r="C135" s="1">
        <v>0.59</v>
      </c>
      <c r="D135" s="1">
        <v>3.37</v>
      </c>
      <c r="E135" s="1">
        <f t="shared" si="21"/>
        <v>3.37</v>
      </c>
      <c r="F135" s="1">
        <f t="shared" si="22"/>
      </c>
      <c r="H135" s="1">
        <f t="shared" si="23"/>
        <v>3.37</v>
      </c>
      <c r="I135" s="1">
        <f t="shared" si="24"/>
      </c>
      <c r="K135" s="1">
        <f t="shared" si="25"/>
        <v>3.37</v>
      </c>
      <c r="L135" s="1">
        <f t="shared" si="26"/>
      </c>
      <c r="N135" s="1">
        <f t="shared" si="27"/>
        <v>3.37</v>
      </c>
      <c r="O135" s="1">
        <f t="shared" si="28"/>
      </c>
      <c r="Q135" s="1">
        <f t="shared" si="29"/>
        <v>3.37</v>
      </c>
      <c r="R135" s="1">
        <f t="shared" si="20"/>
      </c>
    </row>
    <row r="136" spans="1:18" ht="12">
      <c r="A136" s="1">
        <v>835</v>
      </c>
      <c r="C136" s="1">
        <v>0.6</v>
      </c>
      <c r="D136" s="1">
        <v>3.75</v>
      </c>
      <c r="E136" s="1">
        <f t="shared" si="21"/>
        <v>3.75</v>
      </c>
      <c r="F136" s="1">
        <f t="shared" si="22"/>
      </c>
      <c r="H136" s="1">
        <f t="shared" si="23"/>
        <v>3.75</v>
      </c>
      <c r="I136" s="1">
        <f t="shared" si="24"/>
      </c>
      <c r="K136" s="1">
        <f t="shared" si="25"/>
        <v>3.75</v>
      </c>
      <c r="L136" s="1">
        <f t="shared" si="26"/>
      </c>
      <c r="N136" s="1">
        <f t="shared" si="27"/>
        <v>3.75</v>
      </c>
      <c r="O136" s="1">
        <f t="shared" si="28"/>
      </c>
      <c r="Q136" s="1">
        <f t="shared" si="29"/>
        <v>3.75</v>
      </c>
      <c r="R136" s="1">
        <f t="shared" si="20"/>
      </c>
    </row>
    <row r="137" spans="1:18" ht="12">
      <c r="A137" s="1">
        <v>840</v>
      </c>
      <c r="C137" s="1">
        <v>0.59</v>
      </c>
      <c r="D137" s="1">
        <v>3.81</v>
      </c>
      <c r="E137" s="1">
        <f t="shared" si="21"/>
        <v>3.81</v>
      </c>
      <c r="F137" s="1">
        <f t="shared" si="22"/>
      </c>
      <c r="H137" s="1">
        <f t="shared" si="23"/>
        <v>3.81</v>
      </c>
      <c r="I137" s="1">
        <f t="shared" si="24"/>
      </c>
      <c r="K137" s="1">
        <f t="shared" si="25"/>
        <v>3.81</v>
      </c>
      <c r="L137" s="1">
        <f t="shared" si="26"/>
      </c>
      <c r="N137" s="1">
        <f t="shared" si="27"/>
        <v>3.81</v>
      </c>
      <c r="O137" s="1">
        <f t="shared" si="28"/>
      </c>
      <c r="Q137" s="1">
        <f t="shared" si="29"/>
        <v>3.81</v>
      </c>
      <c r="R137" s="1">
        <f t="shared" si="20"/>
      </c>
    </row>
    <row r="138" spans="1:18" ht="12">
      <c r="A138" s="1">
        <v>845</v>
      </c>
      <c r="C138" s="1">
        <v>0.76</v>
      </c>
      <c r="D138" s="1">
        <v>3.62</v>
      </c>
      <c r="E138" s="1">
        <f t="shared" si="21"/>
        <v>3.62</v>
      </c>
      <c r="F138" s="1">
        <f t="shared" si="22"/>
      </c>
      <c r="H138" s="1">
        <f t="shared" si="23"/>
        <v>3.62</v>
      </c>
      <c r="I138" s="1">
        <f t="shared" si="24"/>
      </c>
      <c r="K138" s="1">
        <f t="shared" si="25"/>
        <v>3.62</v>
      </c>
      <c r="L138" s="1">
        <f t="shared" si="26"/>
      </c>
      <c r="N138" s="1">
        <f t="shared" si="27"/>
        <v>3.62</v>
      </c>
      <c r="O138" s="1">
        <f t="shared" si="28"/>
      </c>
      <c r="Q138" s="1">
        <f t="shared" si="29"/>
        <v>3.62</v>
      </c>
      <c r="R138" s="1">
        <f t="shared" si="20"/>
      </c>
    </row>
    <row r="139" spans="1:18" ht="12">
      <c r="A139" s="1">
        <v>850</v>
      </c>
      <c r="C139" s="1">
        <v>1.03</v>
      </c>
      <c r="D139" s="1">
        <v>3.65</v>
      </c>
      <c r="E139" s="1">
        <f t="shared" si="21"/>
        <v>3.65</v>
      </c>
      <c r="F139" s="1">
        <f t="shared" si="22"/>
      </c>
      <c r="H139" s="1">
        <f t="shared" si="23"/>
        <v>3.65</v>
      </c>
      <c r="I139" s="1">
        <f t="shared" si="24"/>
      </c>
      <c r="K139" s="1">
        <f t="shared" si="25"/>
        <v>3.65</v>
      </c>
      <c r="L139" s="1">
        <f t="shared" si="26"/>
      </c>
      <c r="N139" s="1">
        <f t="shared" si="27"/>
        <v>3.65</v>
      </c>
      <c r="O139" s="1">
        <f t="shared" si="28"/>
      </c>
      <c r="Q139" s="1">
        <f t="shared" si="29"/>
        <v>3.65</v>
      </c>
      <c r="R139" s="1">
        <f t="shared" si="20"/>
      </c>
    </row>
    <row r="140" spans="1:18" ht="12">
      <c r="A140" s="1">
        <v>855</v>
      </c>
      <c r="C140" s="1">
        <v>0.76</v>
      </c>
      <c r="D140" s="1">
        <v>3.56</v>
      </c>
      <c r="E140" s="1">
        <f t="shared" si="21"/>
        <v>3.56</v>
      </c>
      <c r="F140" s="1">
        <f t="shared" si="22"/>
      </c>
      <c r="H140" s="1">
        <f t="shared" si="23"/>
        <v>3.56</v>
      </c>
      <c r="I140" s="1">
        <f t="shared" si="24"/>
      </c>
      <c r="K140" s="1">
        <f t="shared" si="25"/>
        <v>3.56</v>
      </c>
      <c r="L140" s="1">
        <f t="shared" si="26"/>
      </c>
      <c r="N140" s="1">
        <f t="shared" si="27"/>
        <v>3.56</v>
      </c>
      <c r="O140" s="1">
        <f t="shared" si="28"/>
      </c>
      <c r="Q140" s="1">
        <f t="shared" si="29"/>
        <v>3.56</v>
      </c>
      <c r="R140" s="1">
        <f t="shared" si="20"/>
      </c>
    </row>
    <row r="141" spans="1:18" ht="12">
      <c r="A141" s="1">
        <v>860</v>
      </c>
      <c r="C141" s="1">
        <v>0.7</v>
      </c>
      <c r="D141" s="1">
        <v>3.56</v>
      </c>
      <c r="E141" s="1">
        <f t="shared" si="21"/>
        <v>3.56</v>
      </c>
      <c r="F141" s="1">
        <f t="shared" si="22"/>
      </c>
      <c r="H141" s="1">
        <f t="shared" si="23"/>
        <v>3.56</v>
      </c>
      <c r="I141" s="1">
        <f t="shared" si="24"/>
      </c>
      <c r="K141" s="1">
        <f t="shared" si="25"/>
        <v>3.56</v>
      </c>
      <c r="L141" s="1">
        <f t="shared" si="26"/>
      </c>
      <c r="N141" s="1">
        <f t="shared" si="27"/>
        <v>3.56</v>
      </c>
      <c r="O141" s="1">
        <f t="shared" si="28"/>
      </c>
      <c r="Q141" s="1">
        <f t="shared" si="29"/>
        <v>3.56</v>
      </c>
      <c r="R141" s="1">
        <f t="shared" si="20"/>
      </c>
    </row>
    <row r="142" spans="1:18" ht="12">
      <c r="A142" s="1">
        <v>865</v>
      </c>
      <c r="C142" s="1">
        <v>0.5</v>
      </c>
      <c r="D142" s="1">
        <v>3.81</v>
      </c>
      <c r="E142" s="1">
        <f t="shared" si="21"/>
        <v>3.81</v>
      </c>
      <c r="F142" s="1">
        <f t="shared" si="22"/>
      </c>
      <c r="H142" s="1">
        <f t="shared" si="23"/>
        <v>3.81</v>
      </c>
      <c r="I142" s="1">
        <f t="shared" si="24"/>
      </c>
      <c r="K142" s="1">
        <f t="shared" si="25"/>
        <v>3.81</v>
      </c>
      <c r="L142" s="1">
        <f t="shared" si="26"/>
      </c>
      <c r="N142" s="1">
        <f t="shared" si="27"/>
        <v>3.81</v>
      </c>
      <c r="O142" s="1">
        <f t="shared" si="28"/>
      </c>
      <c r="Q142" s="1">
        <f t="shared" si="29"/>
        <v>3.81</v>
      </c>
      <c r="R142" s="1">
        <f t="shared" si="20"/>
      </c>
    </row>
    <row r="143" spans="1:18" ht="12">
      <c r="A143" s="1">
        <v>870</v>
      </c>
      <c r="C143" s="1">
        <v>0</v>
      </c>
      <c r="D143" s="1">
        <v>3.45</v>
      </c>
      <c r="E143" s="1">
        <f t="shared" si="21"/>
        <v>3.45</v>
      </c>
      <c r="F143" s="1">
        <f t="shared" si="22"/>
      </c>
      <c r="H143" s="1">
        <f t="shared" si="23"/>
        <v>3.45</v>
      </c>
      <c r="I143" s="1">
        <f t="shared" si="24"/>
      </c>
      <c r="K143" s="1">
        <f t="shared" si="25"/>
        <v>3.45</v>
      </c>
      <c r="L143" s="1">
        <f t="shared" si="26"/>
      </c>
      <c r="N143" s="1">
        <f t="shared" si="27"/>
        <v>3.45</v>
      </c>
      <c r="O143" s="1">
        <f t="shared" si="28"/>
      </c>
      <c r="Q143" s="1">
        <f t="shared" si="29"/>
        <v>3.45</v>
      </c>
      <c r="R143" s="1">
        <f t="shared" si="20"/>
      </c>
    </row>
    <row r="144" spans="1:18" ht="12">
      <c r="A144" s="1">
        <v>875</v>
      </c>
      <c r="C144" s="1">
        <v>0.26</v>
      </c>
      <c r="D144" s="1">
        <v>3.56</v>
      </c>
      <c r="E144" s="1">
        <f t="shared" si="21"/>
        <v>3.56</v>
      </c>
      <c r="F144" s="1">
        <f t="shared" si="22"/>
      </c>
      <c r="H144" s="1">
        <f t="shared" si="23"/>
        <v>3.56</v>
      </c>
      <c r="I144" s="1">
        <f t="shared" si="24"/>
      </c>
      <c r="K144" s="1">
        <f t="shared" si="25"/>
        <v>3.56</v>
      </c>
      <c r="L144" s="1">
        <f t="shared" si="26"/>
      </c>
      <c r="N144" s="1">
        <f t="shared" si="27"/>
        <v>3.56</v>
      </c>
      <c r="O144" s="1">
        <f t="shared" si="28"/>
      </c>
      <c r="Q144" s="1">
        <f t="shared" si="29"/>
        <v>3.56</v>
      </c>
      <c r="R144" s="1">
        <f t="shared" si="20"/>
      </c>
    </row>
    <row r="145" spans="1:18" ht="12">
      <c r="A145" s="1">
        <v>880</v>
      </c>
      <c r="C145" s="1">
        <v>0.44</v>
      </c>
      <c r="D145" s="1">
        <v>4.67</v>
      </c>
      <c r="E145" s="1">
        <f t="shared" si="21"/>
        <v>4.67</v>
      </c>
      <c r="F145" s="1">
        <f t="shared" si="22"/>
      </c>
      <c r="H145" s="1">
        <f t="shared" si="23"/>
        <v>4.67</v>
      </c>
      <c r="I145" s="1">
        <f t="shared" si="24"/>
      </c>
      <c r="K145" s="1">
        <f t="shared" si="25"/>
        <v>4.67</v>
      </c>
      <c r="L145" s="1">
        <f t="shared" si="26"/>
      </c>
      <c r="N145" s="1">
        <f t="shared" si="27"/>
        <v>4.67</v>
      </c>
      <c r="O145" s="1">
        <f t="shared" si="28"/>
      </c>
      <c r="Q145" s="1">
        <f t="shared" si="29"/>
        <v>4.67</v>
      </c>
      <c r="R145" s="1">
        <f t="shared" si="20"/>
      </c>
    </row>
    <row r="146" spans="1:18" ht="12">
      <c r="A146" s="1">
        <v>885</v>
      </c>
      <c r="C146" s="1">
        <v>0.53</v>
      </c>
      <c r="D146" s="1">
        <v>4.33</v>
      </c>
      <c r="E146" s="1">
        <f t="shared" si="21"/>
        <v>4.33</v>
      </c>
      <c r="F146" s="1">
        <f t="shared" si="22"/>
      </c>
      <c r="H146" s="1">
        <f t="shared" si="23"/>
        <v>4.33</v>
      </c>
      <c r="I146" s="1">
        <f t="shared" si="24"/>
      </c>
      <c r="K146" s="1">
        <f t="shared" si="25"/>
        <v>4.33</v>
      </c>
      <c r="L146" s="1">
        <f t="shared" si="26"/>
      </c>
      <c r="N146" s="1">
        <f t="shared" si="27"/>
        <v>4.33</v>
      </c>
      <c r="O146" s="1">
        <f t="shared" si="28"/>
      </c>
      <c r="Q146" s="1">
        <f t="shared" si="29"/>
        <v>4.33</v>
      </c>
      <c r="R146" s="1">
        <f t="shared" si="20"/>
      </c>
    </row>
    <row r="147" spans="1:18" ht="12">
      <c r="A147" s="1">
        <v>890</v>
      </c>
      <c r="C147" s="1">
        <v>0.62</v>
      </c>
      <c r="D147" s="1">
        <v>3.99</v>
      </c>
      <c r="E147" s="1">
        <f t="shared" si="21"/>
        <v>3.99</v>
      </c>
      <c r="F147" s="1">
        <f t="shared" si="22"/>
      </c>
      <c r="H147" s="1">
        <f t="shared" si="23"/>
        <v>3.99</v>
      </c>
      <c r="I147" s="1">
        <f t="shared" si="24"/>
      </c>
      <c r="K147" s="1">
        <f t="shared" si="25"/>
        <v>3.99</v>
      </c>
      <c r="L147" s="1">
        <f t="shared" si="26"/>
      </c>
      <c r="N147" s="1">
        <f t="shared" si="27"/>
        <v>3.99</v>
      </c>
      <c r="O147" s="1">
        <f t="shared" si="28"/>
      </c>
      <c r="Q147" s="1">
        <f t="shared" si="29"/>
        <v>3.99</v>
      </c>
      <c r="R147" s="1">
        <f t="shared" si="20"/>
      </c>
    </row>
    <row r="148" spans="1:18" ht="12">
      <c r="A148" s="1">
        <v>895</v>
      </c>
      <c r="C148" s="1">
        <v>0.83</v>
      </c>
      <c r="D148" s="1">
        <v>4.28</v>
      </c>
      <c r="E148" s="1">
        <f t="shared" si="21"/>
        <v>4.28</v>
      </c>
      <c r="F148" s="1">
        <f t="shared" si="22"/>
      </c>
      <c r="H148" s="1">
        <f t="shared" si="23"/>
        <v>4.28</v>
      </c>
      <c r="I148" s="1">
        <f t="shared" si="24"/>
      </c>
      <c r="K148" s="1">
        <f t="shared" si="25"/>
        <v>4.28</v>
      </c>
      <c r="L148" s="1">
        <f t="shared" si="26"/>
      </c>
      <c r="N148" s="1">
        <f t="shared" si="27"/>
        <v>4.28</v>
      </c>
      <c r="O148" s="1">
        <f t="shared" si="28"/>
      </c>
      <c r="Q148" s="1">
        <f t="shared" si="29"/>
        <v>4.28</v>
      </c>
      <c r="R148" s="1">
        <f t="shared" si="20"/>
      </c>
    </row>
    <row r="149" spans="1:18" ht="12">
      <c r="A149" s="1">
        <v>900</v>
      </c>
      <c r="C149" s="1">
        <v>0.79</v>
      </c>
      <c r="D149" s="1">
        <v>3.64</v>
      </c>
      <c r="E149" s="1">
        <f t="shared" si="21"/>
        <v>3.64</v>
      </c>
      <c r="F149" s="1">
        <f t="shared" si="22"/>
      </c>
      <c r="H149" s="1">
        <f t="shared" si="23"/>
        <v>3.64</v>
      </c>
      <c r="I149" s="1">
        <f t="shared" si="24"/>
      </c>
      <c r="K149" s="1">
        <f t="shared" si="25"/>
        <v>3.64</v>
      </c>
      <c r="L149" s="1">
        <f t="shared" si="26"/>
      </c>
      <c r="N149" s="1">
        <f t="shared" si="27"/>
        <v>3.64</v>
      </c>
      <c r="O149" s="1">
        <f t="shared" si="28"/>
      </c>
      <c r="Q149" s="1">
        <f t="shared" si="29"/>
        <v>3.64</v>
      </c>
      <c r="R149" s="1">
        <f t="shared" si="20"/>
      </c>
    </row>
    <row r="150" spans="1:18" ht="12">
      <c r="A150" s="1">
        <v>905</v>
      </c>
      <c r="C150" s="1">
        <v>0.7</v>
      </c>
      <c r="D150" s="1">
        <v>3.45</v>
      </c>
      <c r="E150" s="1">
        <f t="shared" si="21"/>
        <v>3.45</v>
      </c>
      <c r="F150" s="1">
        <f t="shared" si="22"/>
      </c>
      <c r="H150" s="1">
        <f t="shared" si="23"/>
        <v>3.45</v>
      </c>
      <c r="I150" s="1">
        <f t="shared" si="24"/>
      </c>
      <c r="K150" s="1">
        <f t="shared" si="25"/>
        <v>3.45</v>
      </c>
      <c r="L150" s="1">
        <f t="shared" si="26"/>
      </c>
      <c r="N150" s="1">
        <f t="shared" si="27"/>
        <v>3.45</v>
      </c>
      <c r="O150" s="1">
        <f t="shared" si="28"/>
      </c>
      <c r="Q150" s="1">
        <f t="shared" si="29"/>
        <v>3.45</v>
      </c>
      <c r="R150" s="1">
        <f t="shared" si="20"/>
      </c>
    </row>
    <row r="151" spans="1:18" ht="12">
      <c r="A151" s="1">
        <v>910</v>
      </c>
      <c r="C151" s="1">
        <v>0.72</v>
      </c>
      <c r="D151" s="1">
        <v>3.4</v>
      </c>
      <c r="E151" s="1">
        <f t="shared" si="21"/>
        <v>3.4</v>
      </c>
      <c r="F151" s="1">
        <f t="shared" si="22"/>
      </c>
      <c r="H151" s="1">
        <f t="shared" si="23"/>
        <v>3.4</v>
      </c>
      <c r="I151" s="1">
        <f t="shared" si="24"/>
      </c>
      <c r="K151" s="1">
        <f t="shared" si="25"/>
        <v>3.4</v>
      </c>
      <c r="L151" s="1">
        <f t="shared" si="26"/>
      </c>
      <c r="N151" s="1">
        <f t="shared" si="27"/>
        <v>3.4</v>
      </c>
      <c r="O151" s="1">
        <f t="shared" si="28"/>
      </c>
      <c r="Q151" s="1">
        <f t="shared" si="29"/>
        <v>3.4</v>
      </c>
      <c r="R151" s="1">
        <f t="shared" si="20"/>
      </c>
    </row>
    <row r="152" spans="1:18" ht="12">
      <c r="A152" s="1">
        <v>915</v>
      </c>
      <c r="C152" s="1">
        <v>0.56</v>
      </c>
      <c r="D152" s="1">
        <v>3.91</v>
      </c>
      <c r="E152" s="1">
        <f t="shared" si="21"/>
        <v>3.91</v>
      </c>
      <c r="F152" s="1">
        <f t="shared" si="22"/>
      </c>
      <c r="H152" s="1">
        <f t="shared" si="23"/>
        <v>3.91</v>
      </c>
      <c r="I152" s="1">
        <f t="shared" si="24"/>
      </c>
      <c r="K152" s="1">
        <f t="shared" si="25"/>
        <v>3.91</v>
      </c>
      <c r="L152" s="1">
        <f t="shared" si="26"/>
      </c>
      <c r="N152" s="1">
        <f t="shared" si="27"/>
        <v>3.91</v>
      </c>
      <c r="O152" s="1">
        <f t="shared" si="28"/>
      </c>
      <c r="Q152" s="1">
        <f t="shared" si="29"/>
        <v>3.91</v>
      </c>
      <c r="R152" s="1">
        <f t="shared" si="20"/>
      </c>
    </row>
  </sheetData>
  <sheetProtection/>
  <printOptions gridLines="1"/>
  <pageMargins left="1.5748031496062993" right="0.7874015748031497" top="0.984251968503937" bottom="0.984251968503937" header="0.4921259845" footer="0.4921259845"/>
  <pageSetup orientation="portrait" paperSize="9"/>
  <headerFooter alignWithMargins="0">
    <oddHeader>&amp;C&amp;I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2002-08-30T08:51:52Z</dcterms:created>
  <dcterms:modified xsi:type="dcterms:W3CDTF">2015-07-01T14:13:43Z</dcterms:modified>
  <cp:category/>
  <cp:version/>
  <cp:contentType/>
  <cp:contentStatus/>
</cp:coreProperties>
</file>