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Planktonic Isotopes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<sst xmlns="http://schemas.openxmlformats.org/spreadsheetml/2006/main" count="21" uniqueCount="21">
  <si>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Site Depth (RMCD 2009)</t>
  </si>
  <si>
    <t xml:space="preserve">Age ka 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</si>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</sst>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workbookViewId="0" topLeftCell="A1">
      <selection activeCell="B1" sqref="B1"/>
    </sheetView>
  </sheetViews>
  <sheetFormatPr defaultColWidth="9.140625" defaultRowHeight="15"/>
  <cols>
    <col min="1" max="4" width="11.7109375" style="1" customWidth="1"/>
    <col min="5" max="19" width="1.7109375" style="2" customWidth="1"/>
    <col min="20" max="16384" width="9.140625" style="2" customWidth="1"/>
  </cols>
  <sheetData>
    <row r="1" spans="1:38" ht="40.5">
      <c r="A1" s="3" t="s">
        <v>0</v>
      </c>
      <c r="B1" s="4" t="s">
        <v>1</v>
      </c>
      <c r="C1" s="4" t="s">
        <v>2</v>
      </c>
      <c r="D1" s="4" t="s">
        <v>3</v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5">
        <v>12.335</v>
      </c>
      <c r="B2" s="6">
        <v>50.49649355</v>
      </c>
      <c r="C2" s="7">
        <v>0.777826428413391</v>
      </c>
      <c r="D2" s="7">
        <v>-1.70825612545013</v>
      </c>
      <c r="E2" s="2">
        <f aca="true" t="shared" si="0" ref="E2:E115">IF(NOT(ISBLANK($D2)),$D2,"")</f>
        <v>-1.70825612545013</v>
      </c>
      <c r="F2" s="2">
        <f aca="true" t="shared" si="1" ref="F2:F115">IF(AND($B2&gt;=-1,$B2&lt;=0.137,NOT(ISBLANK($B2))),$E2,"")</f>
        <v>0</v>
      </c>
      <c r="H2" s="2">
        <f aca="true" t="shared" si="2" ref="H2:H115">IF(NOT(ISBLANK($D2)),$D2,"")</f>
        <v>-1.70825612545013</v>
      </c>
      <c r="I2" s="2">
        <f aca="true" t="shared" si="3" ref="I2:I115">IF(AND($B2&gt;=5.5,$B2&lt;=6.5,NOT(ISBLANK($B2))),$E2,"")</f>
        <v>0</v>
      </c>
      <c r="K2" s="2">
        <f aca="true" t="shared" si="4" ref="K2:K115">IF(NOT(ISBLANK($D2)),$D2,"")</f>
        <v>-1.70825612545013</v>
      </c>
      <c r="L2" s="2">
        <f aca="true" t="shared" si="5" ref="L2:L115">IF(AND($B2&gt;=19,$B2&lt;=23,NOT(ISBLANK($B2))),$E2,"")</f>
        <v>0</v>
      </c>
      <c r="N2" s="2">
        <f aca="true" t="shared" si="6" ref="N2:N115">IF(NOT(ISBLANK($D2)),$D2,"")</f>
        <v>-1.70825612545013</v>
      </c>
      <c r="O2" s="2">
        <f aca="true" t="shared" si="7" ref="O2:O115">IF(AND($B2&gt;=40,$B2&lt;=42,NOT(ISBLANK($B2))),$E2,"")</f>
        <v>0</v>
      </c>
      <c r="Q2" s="2">
        <f aca="true" t="shared" si="8" ref="Q2:Q115">N2</f>
        <v>-1.70825612545013</v>
      </c>
      <c r="T2" s="2">
        <f>IF(V2&gt;0,AVERAGE(#REF!),"/")</f>
        <v>0</v>
      </c>
      <c r="U2" s="2">
        <f>IF(V2&gt;1,STDEV(#REF!),"/")</f>
        <v>0</v>
      </c>
      <c r="V2" s="2">
        <f>SUMPRODUCT((ISNUMBER(#REF!))*1)</f>
        <v>0</v>
      </c>
      <c r="X2" s="2">
        <f>IF(Z2&gt;0,AVERAGE(#REF!),"/")</f>
        <v>0</v>
      </c>
      <c r="Y2" s="2">
        <f>IF(Z2&gt;1,STDEV(#REF!),"/")</f>
        <v>0</v>
      </c>
      <c r="Z2" s="2">
        <f>SUMPRODUCT((ISNUMBER(#REF!))*1)</f>
        <v>0</v>
      </c>
      <c r="AB2" s="2">
        <f>IF(AD2&gt;0,AVERAGE(#REF!),"/")</f>
        <v>0</v>
      </c>
      <c r="AC2" s="2">
        <f>IF(AD2&gt;1,STDEV(#REF!),"/")</f>
        <v>0</v>
      </c>
      <c r="AD2" s="2">
        <f>SUMPRODUCT((ISNUMBER(#REF!))*1)</f>
        <v>0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-2.214322293798124</v>
      </c>
      <c r="AK2" s="2">
        <f>IF(AL2&gt;1,STDEV(#REF!),"/")</f>
        <v>0.34053695271428863</v>
      </c>
      <c r="AL2" s="2">
        <f>SUMPRODUCT((ISNUMBER(#REF!))*1)</f>
        <v>16</v>
      </c>
    </row>
    <row r="3" spans="1:17" ht="15">
      <c r="A3" s="7">
        <v>12.46</v>
      </c>
      <c r="B3" s="7">
        <v>51.0298336</v>
      </c>
      <c r="C3" s="7">
        <v>0.882</v>
      </c>
      <c r="D3" s="7">
        <v>-1.506</v>
      </c>
      <c r="E3" s="2">
        <f t="shared" si="0"/>
        <v>-1.506</v>
      </c>
      <c r="F3" s="2">
        <f t="shared" si="1"/>
        <v>0</v>
      </c>
      <c r="H3" s="2">
        <f t="shared" si="2"/>
        <v>-1.506</v>
      </c>
      <c r="I3" s="2">
        <f t="shared" si="3"/>
        <v>0</v>
      </c>
      <c r="K3" s="2">
        <f t="shared" si="4"/>
        <v>-1.506</v>
      </c>
      <c r="L3" s="2">
        <f t="shared" si="5"/>
        <v>0</v>
      </c>
      <c r="N3" s="2">
        <f t="shared" si="6"/>
        <v>-1.506</v>
      </c>
      <c r="O3" s="2">
        <f t="shared" si="7"/>
        <v>0</v>
      </c>
      <c r="Q3" s="2">
        <f t="shared" si="8"/>
        <v>-1.506</v>
      </c>
    </row>
    <row r="4" spans="1:17" ht="15">
      <c r="A4" s="5">
        <v>12.585</v>
      </c>
      <c r="B4" s="7">
        <v>51.56317365</v>
      </c>
      <c r="C4" s="7">
        <v>0.721289873123168</v>
      </c>
      <c r="D4" s="7">
        <v>-1.95823371410369</v>
      </c>
      <c r="E4" s="2">
        <f t="shared" si="0"/>
        <v>-1.95823371410369</v>
      </c>
      <c r="F4" s="2">
        <f t="shared" si="1"/>
        <v>0</v>
      </c>
      <c r="H4" s="2">
        <f t="shared" si="2"/>
        <v>-1.95823371410369</v>
      </c>
      <c r="I4" s="2">
        <f t="shared" si="3"/>
        <v>0</v>
      </c>
      <c r="K4" s="2">
        <f t="shared" si="4"/>
        <v>-1.95823371410369</v>
      </c>
      <c r="L4" s="2">
        <f t="shared" si="5"/>
        <v>0</v>
      </c>
      <c r="N4" s="2">
        <f t="shared" si="6"/>
        <v>-1.95823371410369</v>
      </c>
      <c r="O4" s="2">
        <f t="shared" si="7"/>
        <v>0</v>
      </c>
      <c r="Q4" s="2">
        <f t="shared" si="8"/>
        <v>-1.95823371410369</v>
      </c>
    </row>
    <row r="5" spans="1:21" ht="15">
      <c r="A5" s="7">
        <v>12.685</v>
      </c>
      <c r="B5" s="7">
        <v>51.98984569</v>
      </c>
      <c r="C5" s="7">
        <v>0.65</v>
      </c>
      <c r="D5" s="7">
        <v>-2.102</v>
      </c>
      <c r="E5" s="2">
        <f t="shared" si="0"/>
        <v>-2.102</v>
      </c>
      <c r="F5" s="2">
        <f t="shared" si="1"/>
        <v>0</v>
      </c>
      <c r="H5" s="2">
        <f t="shared" si="2"/>
        <v>-2.102</v>
      </c>
      <c r="I5" s="2">
        <f t="shared" si="3"/>
        <v>0</v>
      </c>
      <c r="K5" s="2">
        <f t="shared" si="4"/>
        <v>-2.102</v>
      </c>
      <c r="L5" s="2">
        <f t="shared" si="5"/>
        <v>0</v>
      </c>
      <c r="N5" s="2">
        <f t="shared" si="6"/>
        <v>-2.102</v>
      </c>
      <c r="O5" s="2">
        <f t="shared" si="7"/>
        <v>0</v>
      </c>
      <c r="Q5" s="2">
        <f t="shared" si="8"/>
        <v>-2.102</v>
      </c>
      <c r="T5" s="2" t="s">
        <v>19</v>
      </c>
      <c r="U5" s="2" t="s">
        <v>20</v>
      </c>
    </row>
    <row r="6" spans="1:21" ht="15">
      <c r="A6" s="5">
        <v>12.835</v>
      </c>
      <c r="B6" s="7">
        <v>52.62985375</v>
      </c>
      <c r="C6" s="7">
        <v>0.812432169914245</v>
      </c>
      <c r="D6" s="7">
        <v>-1.70681059360504</v>
      </c>
      <c r="E6" s="2">
        <f t="shared" si="0"/>
        <v>-1.70681059360504</v>
      </c>
      <c r="F6" s="2">
        <f t="shared" si="1"/>
        <v>0</v>
      </c>
      <c r="H6" s="2">
        <f t="shared" si="2"/>
        <v>-1.70681059360504</v>
      </c>
      <c r="I6" s="2">
        <f t="shared" si="3"/>
        <v>0</v>
      </c>
      <c r="K6" s="2">
        <f t="shared" si="4"/>
        <v>-1.70681059360504</v>
      </c>
      <c r="L6" s="2">
        <f t="shared" si="5"/>
        <v>0</v>
      </c>
      <c r="N6" s="2">
        <f t="shared" si="6"/>
        <v>-1.70681059360504</v>
      </c>
      <c r="O6" s="2">
        <f t="shared" si="7"/>
        <v>0</v>
      </c>
      <c r="Q6" s="2">
        <f t="shared" si="8"/>
        <v>-1.70681059360504</v>
      </c>
      <c r="T6" s="2">
        <f>SMALL(#REF!,1)</f>
        <v>50.49649355</v>
      </c>
      <c r="U6" s="2">
        <f>LARGE(#REF!,1)</f>
        <v>149.37835079</v>
      </c>
    </row>
    <row r="7" spans="1:17" ht="15">
      <c r="A7" s="7">
        <v>12.96</v>
      </c>
      <c r="B7" s="7">
        <v>53.1631938</v>
      </c>
      <c r="C7" s="7">
        <v>0.735</v>
      </c>
      <c r="D7" s="7">
        <v>-1.742</v>
      </c>
      <c r="E7" s="2">
        <f t="shared" si="0"/>
        <v>-1.742</v>
      </c>
      <c r="F7" s="2">
        <f t="shared" si="1"/>
        <v>0</v>
      </c>
      <c r="H7" s="2">
        <f t="shared" si="2"/>
        <v>-1.742</v>
      </c>
      <c r="I7" s="2">
        <f t="shared" si="3"/>
        <v>0</v>
      </c>
      <c r="K7" s="2">
        <f t="shared" si="4"/>
        <v>-1.742</v>
      </c>
      <c r="L7" s="2">
        <f t="shared" si="5"/>
        <v>0</v>
      </c>
      <c r="N7" s="2">
        <f t="shared" si="6"/>
        <v>-1.742</v>
      </c>
      <c r="O7" s="2">
        <f t="shared" si="7"/>
        <v>0</v>
      </c>
      <c r="Q7" s="2">
        <f t="shared" si="8"/>
        <v>-1.742</v>
      </c>
    </row>
    <row r="8" spans="1:17" ht="15">
      <c r="A8" s="5">
        <v>13.085</v>
      </c>
      <c r="B8" s="7">
        <v>53.69202041</v>
      </c>
      <c r="C8" s="7">
        <v>0.941066265106201</v>
      </c>
      <c r="D8" s="7">
        <v>-1.88992047309875</v>
      </c>
      <c r="E8" s="2">
        <f t="shared" si="0"/>
        <v>-1.88992047309875</v>
      </c>
      <c r="F8" s="2">
        <f t="shared" si="1"/>
        <v>0</v>
      </c>
      <c r="H8" s="2">
        <f t="shared" si="2"/>
        <v>-1.88992047309875</v>
      </c>
      <c r="I8" s="2">
        <f t="shared" si="3"/>
        <v>0</v>
      </c>
      <c r="K8" s="2">
        <f t="shared" si="4"/>
        <v>-1.88992047309875</v>
      </c>
      <c r="L8" s="2">
        <f t="shared" si="5"/>
        <v>0</v>
      </c>
      <c r="N8" s="2">
        <f t="shared" si="6"/>
        <v>-1.88992047309875</v>
      </c>
      <c r="O8" s="2">
        <f t="shared" si="7"/>
        <v>0</v>
      </c>
      <c r="Q8" s="2">
        <f t="shared" si="8"/>
        <v>-1.88992047309875</v>
      </c>
    </row>
    <row r="9" spans="1:18" ht="15">
      <c r="A9" s="5">
        <v>13.335</v>
      </c>
      <c r="B9" s="7">
        <v>54.64007523</v>
      </c>
      <c r="C9" s="7">
        <v>0.846119999885559</v>
      </c>
      <c r="D9" s="7">
        <v>-1.59750723838806</v>
      </c>
      <c r="E9" s="2">
        <f t="shared" si="0"/>
        <v>-1.59750723838806</v>
      </c>
      <c r="F9" s="2">
        <f t="shared" si="1"/>
        <v>0</v>
      </c>
      <c r="H9" s="2">
        <f t="shared" si="2"/>
        <v>-1.59750723838806</v>
      </c>
      <c r="I9" s="2">
        <f t="shared" si="3"/>
        <v>0</v>
      </c>
      <c r="K9" s="2">
        <f t="shared" si="4"/>
        <v>-1.59750723838806</v>
      </c>
      <c r="L9" s="2">
        <f t="shared" si="5"/>
        <v>0</v>
      </c>
      <c r="N9" s="2">
        <f t="shared" si="6"/>
        <v>-1.59750723838806</v>
      </c>
      <c r="O9" s="2">
        <f t="shared" si="7"/>
        <v>0</v>
      </c>
      <c r="Q9" s="2">
        <f t="shared" si="8"/>
        <v>-1.59750723838806</v>
      </c>
      <c r="R9" s="2">
        <f aca="true" t="shared" si="9" ref="R9:R115">IF(AND($B9&gt;115,$B9&lt;130,NOT(ISBLANK($B9))),$E9,"")</f>
        <v>0</v>
      </c>
    </row>
    <row r="10" spans="1:18" ht="15">
      <c r="A10" s="5">
        <v>13.585</v>
      </c>
      <c r="B10" s="7">
        <v>55.58821053</v>
      </c>
      <c r="C10" s="7">
        <v>0.767520785331726</v>
      </c>
      <c r="D10" s="7">
        <v>-2.29033255577087</v>
      </c>
      <c r="E10" s="2">
        <f t="shared" si="0"/>
        <v>-2.29033255577087</v>
      </c>
      <c r="F10" s="2">
        <f t="shared" si="1"/>
        <v>0</v>
      </c>
      <c r="H10" s="2">
        <f t="shared" si="2"/>
        <v>-2.29033255577087</v>
      </c>
      <c r="I10" s="2">
        <f t="shared" si="3"/>
        <v>0</v>
      </c>
      <c r="K10" s="2">
        <f t="shared" si="4"/>
        <v>-2.29033255577087</v>
      </c>
      <c r="L10" s="2">
        <f t="shared" si="5"/>
        <v>0</v>
      </c>
      <c r="N10" s="2">
        <f t="shared" si="6"/>
        <v>-2.29033255577087</v>
      </c>
      <c r="O10" s="2">
        <f t="shared" si="7"/>
        <v>0</v>
      </c>
      <c r="Q10" s="2">
        <f t="shared" si="8"/>
        <v>-2.29033255577087</v>
      </c>
      <c r="R10" s="2">
        <f t="shared" si="9"/>
        <v>0</v>
      </c>
    </row>
    <row r="11" spans="1:18" ht="15">
      <c r="A11" s="5">
        <v>13.835</v>
      </c>
      <c r="B11" s="7">
        <v>56.53649517</v>
      </c>
      <c r="C11" s="7">
        <v>0.798989593982696</v>
      </c>
      <c r="D11" s="7">
        <v>-1.84513986110687</v>
      </c>
      <c r="E11" s="2">
        <f t="shared" si="0"/>
        <v>-1.84513986110687</v>
      </c>
      <c r="F11" s="2">
        <f t="shared" si="1"/>
        <v>0</v>
      </c>
      <c r="H11" s="2">
        <f t="shared" si="2"/>
        <v>-1.84513986110687</v>
      </c>
      <c r="I11" s="2">
        <f t="shared" si="3"/>
        <v>0</v>
      </c>
      <c r="K11" s="2">
        <f t="shared" si="4"/>
        <v>-1.84513986110687</v>
      </c>
      <c r="L11" s="2">
        <f t="shared" si="5"/>
        <v>0</v>
      </c>
      <c r="N11" s="2">
        <f t="shared" si="6"/>
        <v>-1.84513986110687</v>
      </c>
      <c r="O11" s="2">
        <f t="shared" si="7"/>
        <v>0</v>
      </c>
      <c r="Q11" s="2">
        <f t="shared" si="8"/>
        <v>-1.84513986110687</v>
      </c>
      <c r="R11" s="2">
        <f t="shared" si="9"/>
        <v>0</v>
      </c>
    </row>
    <row r="12" spans="1:18" ht="15">
      <c r="A12" s="5">
        <v>14.085</v>
      </c>
      <c r="B12" s="7">
        <v>57.48456099</v>
      </c>
      <c r="C12" s="7">
        <v>0.564990878105163</v>
      </c>
      <c r="D12" s="7">
        <v>-1.85738515853881</v>
      </c>
      <c r="E12" s="2">
        <f t="shared" si="0"/>
        <v>-1.85738515853881</v>
      </c>
      <c r="F12" s="2">
        <f t="shared" si="1"/>
        <v>0</v>
      </c>
      <c r="H12" s="2">
        <f t="shared" si="2"/>
        <v>-1.85738515853881</v>
      </c>
      <c r="I12" s="2">
        <f t="shared" si="3"/>
        <v>0</v>
      </c>
      <c r="K12" s="2">
        <f t="shared" si="4"/>
        <v>-1.85738515853881</v>
      </c>
      <c r="L12" s="2">
        <f t="shared" si="5"/>
        <v>0</v>
      </c>
      <c r="N12" s="2">
        <f t="shared" si="6"/>
        <v>-1.85738515853881</v>
      </c>
      <c r="O12" s="2">
        <f t="shared" si="7"/>
        <v>0</v>
      </c>
      <c r="Q12" s="2">
        <f t="shared" si="8"/>
        <v>-1.85738515853881</v>
      </c>
      <c r="R12" s="2">
        <f t="shared" si="9"/>
        <v>0</v>
      </c>
    </row>
    <row r="13" spans="1:18" ht="15">
      <c r="A13" s="5">
        <v>14.335</v>
      </c>
      <c r="B13" s="7">
        <v>59.98967573</v>
      </c>
      <c r="C13" s="7">
        <v>0.71020370721817</v>
      </c>
      <c r="D13" s="7">
        <v>-1.27912056446075</v>
      </c>
      <c r="E13" s="2">
        <f t="shared" si="0"/>
        <v>-1.27912056446075</v>
      </c>
      <c r="F13" s="2">
        <f t="shared" si="1"/>
        <v>0</v>
      </c>
      <c r="H13" s="2">
        <f t="shared" si="2"/>
        <v>-1.27912056446075</v>
      </c>
      <c r="I13" s="2">
        <f t="shared" si="3"/>
        <v>0</v>
      </c>
      <c r="K13" s="2">
        <f t="shared" si="4"/>
        <v>-1.27912056446075</v>
      </c>
      <c r="L13" s="2">
        <f t="shared" si="5"/>
        <v>0</v>
      </c>
      <c r="N13" s="2">
        <f t="shared" si="6"/>
        <v>-1.27912056446075</v>
      </c>
      <c r="O13" s="2">
        <f t="shared" si="7"/>
        <v>0</v>
      </c>
      <c r="Q13" s="2">
        <f t="shared" si="8"/>
        <v>-1.27912056446075</v>
      </c>
      <c r="R13" s="2">
        <f t="shared" si="9"/>
        <v>0</v>
      </c>
    </row>
    <row r="14" spans="1:18" ht="15">
      <c r="A14" s="5">
        <v>14.585</v>
      </c>
      <c r="B14" s="7">
        <v>61.50720209</v>
      </c>
      <c r="C14" s="7">
        <v>0.690063893795013</v>
      </c>
      <c r="D14" s="7">
        <v>-1.59410727024078</v>
      </c>
      <c r="E14" s="2">
        <f t="shared" si="0"/>
        <v>-1.59410727024078</v>
      </c>
      <c r="F14" s="2">
        <f t="shared" si="1"/>
        <v>0</v>
      </c>
      <c r="H14" s="2">
        <f t="shared" si="2"/>
        <v>-1.59410727024078</v>
      </c>
      <c r="I14" s="2">
        <f t="shared" si="3"/>
        <v>0</v>
      </c>
      <c r="K14" s="2">
        <f t="shared" si="4"/>
        <v>-1.59410727024078</v>
      </c>
      <c r="L14" s="2">
        <f t="shared" si="5"/>
        <v>0</v>
      </c>
      <c r="N14" s="2">
        <f t="shared" si="6"/>
        <v>-1.59410727024078</v>
      </c>
      <c r="O14" s="2">
        <f t="shared" si="7"/>
        <v>0</v>
      </c>
      <c r="Q14" s="2">
        <f t="shared" si="8"/>
        <v>-1.59410727024078</v>
      </c>
      <c r="R14" s="2">
        <f t="shared" si="9"/>
        <v>0</v>
      </c>
    </row>
    <row r="15" spans="1:18" ht="15">
      <c r="A15" s="5">
        <v>14.835</v>
      </c>
      <c r="B15" s="7">
        <v>63.02462845</v>
      </c>
      <c r="C15" s="7">
        <v>0.881406962871551</v>
      </c>
      <c r="D15" s="7">
        <v>-1.36993622779846</v>
      </c>
      <c r="E15" s="2">
        <f t="shared" si="0"/>
        <v>-1.36993622779846</v>
      </c>
      <c r="F15" s="2">
        <f t="shared" si="1"/>
        <v>0</v>
      </c>
      <c r="H15" s="2">
        <f t="shared" si="2"/>
        <v>-1.36993622779846</v>
      </c>
      <c r="I15" s="2">
        <f t="shared" si="3"/>
        <v>0</v>
      </c>
      <c r="K15" s="2">
        <f t="shared" si="4"/>
        <v>-1.36993622779846</v>
      </c>
      <c r="L15" s="2">
        <f t="shared" si="5"/>
        <v>0</v>
      </c>
      <c r="N15" s="2">
        <f t="shared" si="6"/>
        <v>-1.36993622779846</v>
      </c>
      <c r="O15" s="2">
        <f t="shared" si="7"/>
        <v>0</v>
      </c>
      <c r="Q15" s="2">
        <f t="shared" si="8"/>
        <v>-1.36993622779846</v>
      </c>
      <c r="R15" s="2">
        <f t="shared" si="9"/>
        <v>0</v>
      </c>
    </row>
    <row r="16" spans="1:18" ht="15">
      <c r="A16" s="5">
        <v>15.085</v>
      </c>
      <c r="B16" s="7">
        <v>64.4497263</v>
      </c>
      <c r="C16" s="7">
        <v>0.685656547546386</v>
      </c>
      <c r="D16" s="7">
        <v>-1.5859305858612</v>
      </c>
      <c r="E16" s="2">
        <f t="shared" si="0"/>
        <v>-1.5859305858612</v>
      </c>
      <c r="F16" s="2">
        <f t="shared" si="1"/>
        <v>0</v>
      </c>
      <c r="H16" s="2">
        <f t="shared" si="2"/>
        <v>-1.5859305858612</v>
      </c>
      <c r="I16" s="2">
        <f t="shared" si="3"/>
        <v>0</v>
      </c>
      <c r="K16" s="2">
        <f t="shared" si="4"/>
        <v>-1.5859305858612</v>
      </c>
      <c r="L16" s="2">
        <f t="shared" si="5"/>
        <v>0</v>
      </c>
      <c r="N16" s="2">
        <f t="shared" si="6"/>
        <v>-1.5859305858612</v>
      </c>
      <c r="O16" s="2">
        <f t="shared" si="7"/>
        <v>0</v>
      </c>
      <c r="Q16" s="2">
        <f t="shared" si="8"/>
        <v>-1.5859305858612</v>
      </c>
      <c r="R16" s="2">
        <f t="shared" si="9"/>
        <v>0</v>
      </c>
    </row>
    <row r="17" spans="1:18" ht="15">
      <c r="A17" s="5">
        <v>15.25</v>
      </c>
      <c r="B17" s="7">
        <v>65.25023265</v>
      </c>
      <c r="C17" s="7">
        <v>0.829788863658905</v>
      </c>
      <c r="D17" s="7">
        <v>-1.25638163089752</v>
      </c>
      <c r="E17" s="2">
        <f t="shared" si="0"/>
        <v>-1.25638163089752</v>
      </c>
      <c r="F17" s="2">
        <f t="shared" si="1"/>
        <v>0</v>
      </c>
      <c r="H17" s="2">
        <f t="shared" si="2"/>
        <v>-1.25638163089752</v>
      </c>
      <c r="I17" s="2">
        <f t="shared" si="3"/>
        <v>0</v>
      </c>
      <c r="K17" s="2">
        <f t="shared" si="4"/>
        <v>-1.25638163089752</v>
      </c>
      <c r="L17" s="2">
        <f t="shared" si="5"/>
        <v>0</v>
      </c>
      <c r="N17" s="2">
        <f t="shared" si="6"/>
        <v>-1.25638163089752</v>
      </c>
      <c r="O17" s="2">
        <f t="shared" si="7"/>
        <v>0</v>
      </c>
      <c r="Q17" s="2">
        <f t="shared" si="8"/>
        <v>-1.25638163089752</v>
      </c>
      <c r="R17" s="2">
        <f t="shared" si="9"/>
        <v>0</v>
      </c>
    </row>
    <row r="18" spans="1:18" ht="15">
      <c r="A18" s="5">
        <v>15.635</v>
      </c>
      <c r="B18" s="7">
        <v>66.88167454</v>
      </c>
      <c r="C18" s="7">
        <v>0.741326570510864</v>
      </c>
      <c r="D18" s="7">
        <v>-1.30711245536804</v>
      </c>
      <c r="E18" s="2">
        <f t="shared" si="0"/>
        <v>-1.30711245536804</v>
      </c>
      <c r="F18" s="2">
        <f t="shared" si="1"/>
        <v>0</v>
      </c>
      <c r="H18" s="2">
        <f t="shared" si="2"/>
        <v>-1.30711245536804</v>
      </c>
      <c r="I18" s="2">
        <f t="shared" si="3"/>
        <v>0</v>
      </c>
      <c r="K18" s="2">
        <f t="shared" si="4"/>
        <v>-1.30711245536804</v>
      </c>
      <c r="L18" s="2">
        <f t="shared" si="5"/>
        <v>0</v>
      </c>
      <c r="N18" s="2">
        <f t="shared" si="6"/>
        <v>-1.30711245536804</v>
      </c>
      <c r="O18" s="2">
        <f t="shared" si="7"/>
        <v>0</v>
      </c>
      <c r="Q18" s="2">
        <f t="shared" si="8"/>
        <v>-1.30711245536804</v>
      </c>
      <c r="R18" s="2">
        <f t="shared" si="9"/>
        <v>0</v>
      </c>
    </row>
    <row r="19" spans="1:18" ht="15">
      <c r="A19" s="5">
        <v>15.885</v>
      </c>
      <c r="B19" s="7">
        <v>67.79224221</v>
      </c>
      <c r="C19" s="7">
        <v>0.957443833351135</v>
      </c>
      <c r="D19" s="7">
        <v>-1.23818027973175</v>
      </c>
      <c r="E19" s="2">
        <f t="shared" si="0"/>
        <v>-1.23818027973175</v>
      </c>
      <c r="F19" s="2">
        <f t="shared" si="1"/>
        <v>0</v>
      </c>
      <c r="H19" s="2">
        <f t="shared" si="2"/>
        <v>-1.23818027973175</v>
      </c>
      <c r="I19" s="2">
        <f t="shared" si="3"/>
        <v>0</v>
      </c>
      <c r="K19" s="2">
        <f t="shared" si="4"/>
        <v>-1.23818027973175</v>
      </c>
      <c r="L19" s="2">
        <f t="shared" si="5"/>
        <v>0</v>
      </c>
      <c r="N19" s="2">
        <f t="shared" si="6"/>
        <v>-1.23818027973175</v>
      </c>
      <c r="O19" s="2">
        <f t="shared" si="7"/>
        <v>0</v>
      </c>
      <c r="Q19" s="2">
        <f t="shared" si="8"/>
        <v>-1.23818027973175</v>
      </c>
      <c r="R19" s="2">
        <f t="shared" si="9"/>
        <v>0</v>
      </c>
    </row>
    <row r="20" spans="1:18" ht="15">
      <c r="A20" s="7">
        <v>16.01</v>
      </c>
      <c r="B20" s="7">
        <v>68.24748719</v>
      </c>
      <c r="C20" s="7">
        <v>0.921</v>
      </c>
      <c r="D20" s="7">
        <v>-1.406</v>
      </c>
      <c r="E20" s="2">
        <f t="shared" si="0"/>
        <v>-1.406</v>
      </c>
      <c r="F20" s="2">
        <f t="shared" si="1"/>
        <v>0</v>
      </c>
      <c r="H20" s="2">
        <f t="shared" si="2"/>
        <v>-1.406</v>
      </c>
      <c r="I20" s="2">
        <f t="shared" si="3"/>
        <v>0</v>
      </c>
      <c r="K20" s="2">
        <f t="shared" si="4"/>
        <v>-1.406</v>
      </c>
      <c r="L20" s="2">
        <f t="shared" si="5"/>
        <v>0</v>
      </c>
      <c r="N20" s="2">
        <f t="shared" si="6"/>
        <v>-1.406</v>
      </c>
      <c r="O20" s="2">
        <f t="shared" si="7"/>
        <v>0</v>
      </c>
      <c r="Q20" s="2">
        <f t="shared" si="8"/>
        <v>-1.406</v>
      </c>
      <c r="R20" s="2">
        <f t="shared" si="9"/>
        <v>0</v>
      </c>
    </row>
    <row r="21" spans="1:18" ht="15">
      <c r="A21" s="5">
        <v>16.135</v>
      </c>
      <c r="B21" s="7">
        <v>68.70273216</v>
      </c>
      <c r="C21" s="7">
        <v>0.760648429393768</v>
      </c>
      <c r="D21" s="7">
        <v>-1.61103904247283</v>
      </c>
      <c r="E21" s="2">
        <f t="shared" si="0"/>
        <v>-1.61103904247283</v>
      </c>
      <c r="F21" s="2">
        <f t="shared" si="1"/>
        <v>0</v>
      </c>
      <c r="H21" s="2">
        <f t="shared" si="2"/>
        <v>-1.61103904247283</v>
      </c>
      <c r="I21" s="2">
        <f t="shared" si="3"/>
        <v>0</v>
      </c>
      <c r="K21" s="2">
        <f t="shared" si="4"/>
        <v>-1.61103904247283</v>
      </c>
      <c r="L21" s="2">
        <f t="shared" si="5"/>
        <v>0</v>
      </c>
      <c r="N21" s="2">
        <f t="shared" si="6"/>
        <v>-1.61103904247283</v>
      </c>
      <c r="O21" s="2">
        <f t="shared" si="7"/>
        <v>0</v>
      </c>
      <c r="Q21" s="2">
        <f t="shared" si="8"/>
        <v>-1.61103904247283</v>
      </c>
      <c r="R21" s="2">
        <f t="shared" si="9"/>
        <v>0</v>
      </c>
    </row>
    <row r="22" spans="1:18" ht="15">
      <c r="A22" s="7">
        <v>16.26</v>
      </c>
      <c r="B22" s="7">
        <v>69.15797714</v>
      </c>
      <c r="C22" s="7">
        <v>1.106</v>
      </c>
      <c r="D22" s="7">
        <v>-1.574</v>
      </c>
      <c r="E22" s="2">
        <f t="shared" si="0"/>
        <v>-1.574</v>
      </c>
      <c r="F22" s="2">
        <f t="shared" si="1"/>
        <v>0</v>
      </c>
      <c r="H22" s="2">
        <f t="shared" si="2"/>
        <v>-1.574</v>
      </c>
      <c r="I22" s="2">
        <f t="shared" si="3"/>
        <v>0</v>
      </c>
      <c r="K22" s="2">
        <f t="shared" si="4"/>
        <v>-1.574</v>
      </c>
      <c r="L22" s="2">
        <f t="shared" si="5"/>
        <v>0</v>
      </c>
      <c r="N22" s="2">
        <f t="shared" si="6"/>
        <v>-1.574</v>
      </c>
      <c r="O22" s="2">
        <f t="shared" si="7"/>
        <v>0</v>
      </c>
      <c r="Q22" s="2">
        <f t="shared" si="8"/>
        <v>-1.574</v>
      </c>
      <c r="R22" s="2">
        <f t="shared" si="9"/>
        <v>0</v>
      </c>
    </row>
    <row r="23" spans="1:18" ht="15">
      <c r="A23" s="5">
        <v>16.385</v>
      </c>
      <c r="B23" s="7">
        <v>69.61325846</v>
      </c>
      <c r="C23" s="7">
        <v>0.915086328983306</v>
      </c>
      <c r="D23" s="7">
        <v>-1.41017484664916</v>
      </c>
      <c r="E23" s="2">
        <f t="shared" si="0"/>
        <v>-1.41017484664916</v>
      </c>
      <c r="F23" s="2">
        <f t="shared" si="1"/>
        <v>0</v>
      </c>
      <c r="H23" s="2">
        <f t="shared" si="2"/>
        <v>-1.41017484664916</v>
      </c>
      <c r="I23" s="2">
        <f t="shared" si="3"/>
        <v>0</v>
      </c>
      <c r="K23" s="2">
        <f t="shared" si="4"/>
        <v>-1.41017484664916</v>
      </c>
      <c r="L23" s="2">
        <f t="shared" si="5"/>
        <v>0</v>
      </c>
      <c r="N23" s="2">
        <f t="shared" si="6"/>
        <v>-1.41017484664916</v>
      </c>
      <c r="O23" s="2">
        <f t="shared" si="7"/>
        <v>0</v>
      </c>
      <c r="Q23" s="2">
        <f t="shared" si="8"/>
        <v>-1.41017484664916</v>
      </c>
      <c r="R23" s="2">
        <f t="shared" si="9"/>
        <v>0</v>
      </c>
    </row>
    <row r="24" spans="1:18" ht="15">
      <c r="A24" s="7">
        <v>16.51</v>
      </c>
      <c r="B24" s="7">
        <v>70.06855578</v>
      </c>
      <c r="C24" s="7">
        <v>1.016</v>
      </c>
      <c r="D24" s="7">
        <v>-1.722</v>
      </c>
      <c r="E24" s="2">
        <f t="shared" si="0"/>
        <v>-1.722</v>
      </c>
      <c r="F24" s="2">
        <f t="shared" si="1"/>
        <v>0</v>
      </c>
      <c r="H24" s="2">
        <f t="shared" si="2"/>
        <v>-1.722</v>
      </c>
      <c r="I24" s="2">
        <f t="shared" si="3"/>
        <v>0</v>
      </c>
      <c r="K24" s="2">
        <f t="shared" si="4"/>
        <v>-1.722</v>
      </c>
      <c r="L24" s="2">
        <f t="shared" si="5"/>
        <v>0</v>
      </c>
      <c r="N24" s="2">
        <f t="shared" si="6"/>
        <v>-1.722</v>
      </c>
      <c r="O24" s="2">
        <f t="shared" si="7"/>
        <v>0</v>
      </c>
      <c r="Q24" s="2">
        <f t="shared" si="8"/>
        <v>-1.722</v>
      </c>
      <c r="R24" s="2">
        <f t="shared" si="9"/>
        <v>0</v>
      </c>
    </row>
    <row r="25" spans="1:18" ht="15">
      <c r="A25" s="5">
        <v>16.635</v>
      </c>
      <c r="B25" s="7">
        <v>70.52381206</v>
      </c>
      <c r="C25" s="7">
        <v>0.847516596317291</v>
      </c>
      <c r="D25" s="7">
        <v>-1.60250723361968</v>
      </c>
      <c r="E25" s="2">
        <f t="shared" si="0"/>
        <v>-1.60250723361968</v>
      </c>
      <c r="F25" s="2">
        <f t="shared" si="1"/>
        <v>0</v>
      </c>
      <c r="H25" s="2">
        <f t="shared" si="2"/>
        <v>-1.60250723361968</v>
      </c>
      <c r="I25" s="2">
        <f t="shared" si="3"/>
        <v>0</v>
      </c>
      <c r="K25" s="2">
        <f t="shared" si="4"/>
        <v>-1.60250723361968</v>
      </c>
      <c r="L25" s="2">
        <f t="shared" si="5"/>
        <v>0</v>
      </c>
      <c r="N25" s="2">
        <f t="shared" si="6"/>
        <v>-1.60250723361968</v>
      </c>
      <c r="O25" s="2">
        <f t="shared" si="7"/>
        <v>0</v>
      </c>
      <c r="Q25" s="2">
        <f t="shared" si="8"/>
        <v>-1.60250723361968</v>
      </c>
      <c r="R25" s="2">
        <f t="shared" si="9"/>
        <v>0</v>
      </c>
    </row>
    <row r="26" spans="1:18" ht="15">
      <c r="A26" s="7">
        <v>16.78</v>
      </c>
      <c r="B26" s="7">
        <v>71.05360531</v>
      </c>
      <c r="C26" s="7">
        <v>0.743</v>
      </c>
      <c r="D26" s="7">
        <v>-1.822</v>
      </c>
      <c r="E26" s="2">
        <f t="shared" si="0"/>
        <v>-1.822</v>
      </c>
      <c r="F26" s="2">
        <f t="shared" si="1"/>
        <v>0</v>
      </c>
      <c r="H26" s="2">
        <f t="shared" si="2"/>
        <v>-1.822</v>
      </c>
      <c r="I26" s="2">
        <f t="shared" si="3"/>
        <v>0</v>
      </c>
      <c r="K26" s="2">
        <f t="shared" si="4"/>
        <v>-1.822</v>
      </c>
      <c r="L26" s="2">
        <f t="shared" si="5"/>
        <v>0</v>
      </c>
      <c r="N26" s="2">
        <f t="shared" si="6"/>
        <v>-1.822</v>
      </c>
      <c r="O26" s="2">
        <f t="shared" si="7"/>
        <v>0</v>
      </c>
      <c r="Q26" s="2">
        <f t="shared" si="8"/>
        <v>-1.822</v>
      </c>
      <c r="R26" s="2">
        <f t="shared" si="9"/>
        <v>0</v>
      </c>
    </row>
    <row r="27" spans="1:18" ht="15">
      <c r="A27" s="5">
        <v>16.885</v>
      </c>
      <c r="B27" s="7">
        <v>71.47873799</v>
      </c>
      <c r="C27" s="7">
        <v>0.824333667755126</v>
      </c>
      <c r="D27" s="7">
        <v>-1.74451839923858</v>
      </c>
      <c r="E27" s="2">
        <f t="shared" si="0"/>
        <v>-1.74451839923858</v>
      </c>
      <c r="F27" s="2">
        <f t="shared" si="1"/>
        <v>0</v>
      </c>
      <c r="H27" s="2">
        <f t="shared" si="2"/>
        <v>-1.74451839923858</v>
      </c>
      <c r="I27" s="2">
        <f t="shared" si="3"/>
        <v>0</v>
      </c>
      <c r="K27" s="2">
        <f t="shared" si="4"/>
        <v>-1.74451839923858</v>
      </c>
      <c r="L27" s="2">
        <f t="shared" si="5"/>
        <v>0</v>
      </c>
      <c r="N27" s="2">
        <f t="shared" si="6"/>
        <v>-1.74451839923858</v>
      </c>
      <c r="O27" s="2">
        <f t="shared" si="7"/>
        <v>0</v>
      </c>
      <c r="Q27" s="2">
        <f t="shared" si="8"/>
        <v>-1.74451839923858</v>
      </c>
      <c r="R27" s="2">
        <f t="shared" si="9"/>
        <v>0</v>
      </c>
    </row>
    <row r="28" spans="1:18" ht="15">
      <c r="A28" s="7">
        <v>17.01</v>
      </c>
      <c r="B28" s="7">
        <v>71.98459121</v>
      </c>
      <c r="C28" s="7">
        <v>0.82</v>
      </c>
      <c r="D28" s="7">
        <v>-1.556</v>
      </c>
      <c r="E28" s="2">
        <f t="shared" si="0"/>
        <v>-1.556</v>
      </c>
      <c r="F28" s="2">
        <f t="shared" si="1"/>
        <v>0</v>
      </c>
      <c r="H28" s="2">
        <f t="shared" si="2"/>
        <v>-1.556</v>
      </c>
      <c r="I28" s="2">
        <f t="shared" si="3"/>
        <v>0</v>
      </c>
      <c r="K28" s="2">
        <f t="shared" si="4"/>
        <v>-1.556</v>
      </c>
      <c r="L28" s="2">
        <f t="shared" si="5"/>
        <v>0</v>
      </c>
      <c r="N28" s="2">
        <f t="shared" si="6"/>
        <v>-1.556</v>
      </c>
      <c r="O28" s="2">
        <f t="shared" si="7"/>
        <v>0</v>
      </c>
      <c r="Q28" s="2">
        <f t="shared" si="8"/>
        <v>-1.556</v>
      </c>
      <c r="R28" s="2">
        <f t="shared" si="9"/>
        <v>0</v>
      </c>
    </row>
    <row r="29" spans="1:18" ht="15">
      <c r="A29" s="5">
        <v>17.135</v>
      </c>
      <c r="B29" s="7">
        <v>72.49034836</v>
      </c>
      <c r="C29" s="7">
        <v>0.789985060691833</v>
      </c>
      <c r="D29" s="7">
        <v>-1.29692792892456</v>
      </c>
      <c r="E29" s="2">
        <f t="shared" si="0"/>
        <v>-1.29692792892456</v>
      </c>
      <c r="F29" s="2">
        <f t="shared" si="1"/>
        <v>0</v>
      </c>
      <c r="H29" s="2">
        <f t="shared" si="2"/>
        <v>-1.29692792892456</v>
      </c>
      <c r="I29" s="2">
        <f t="shared" si="3"/>
        <v>0</v>
      </c>
      <c r="K29" s="2">
        <f t="shared" si="4"/>
        <v>-1.29692792892456</v>
      </c>
      <c r="L29" s="2">
        <f t="shared" si="5"/>
        <v>0</v>
      </c>
      <c r="N29" s="2">
        <f t="shared" si="6"/>
        <v>-1.29692792892456</v>
      </c>
      <c r="O29" s="2">
        <f t="shared" si="7"/>
        <v>0</v>
      </c>
      <c r="Q29" s="2">
        <f t="shared" si="8"/>
        <v>-1.29692792892456</v>
      </c>
      <c r="R29" s="2">
        <f t="shared" si="9"/>
        <v>0</v>
      </c>
    </row>
    <row r="30" spans="1:18" ht="15">
      <c r="A30" s="7">
        <v>17.215</v>
      </c>
      <c r="B30" s="7">
        <v>72.81880691</v>
      </c>
      <c r="C30" s="7">
        <v>0.712</v>
      </c>
      <c r="D30" s="7">
        <v>-1.419</v>
      </c>
      <c r="E30" s="2">
        <f t="shared" si="0"/>
        <v>-1.419</v>
      </c>
      <c r="F30" s="2">
        <f t="shared" si="1"/>
        <v>0</v>
      </c>
      <c r="H30" s="2">
        <f t="shared" si="2"/>
        <v>-1.419</v>
      </c>
      <c r="I30" s="2">
        <f t="shared" si="3"/>
        <v>0</v>
      </c>
      <c r="K30" s="2">
        <f t="shared" si="4"/>
        <v>-1.419</v>
      </c>
      <c r="L30" s="2">
        <f t="shared" si="5"/>
        <v>0</v>
      </c>
      <c r="N30" s="2">
        <f t="shared" si="6"/>
        <v>-1.419</v>
      </c>
      <c r="O30" s="2">
        <f t="shared" si="7"/>
        <v>0</v>
      </c>
      <c r="Q30" s="2">
        <f t="shared" si="8"/>
        <v>-1.419</v>
      </c>
      <c r="R30" s="2">
        <f t="shared" si="9"/>
        <v>0</v>
      </c>
    </row>
    <row r="31" spans="1:18" ht="15">
      <c r="A31" s="7">
        <v>17.295</v>
      </c>
      <c r="B31" s="7">
        <v>73.18312105</v>
      </c>
      <c r="C31" s="7">
        <v>0.885</v>
      </c>
      <c r="D31" s="7">
        <v>-1.47</v>
      </c>
      <c r="E31" s="2">
        <f t="shared" si="0"/>
        <v>-1.47</v>
      </c>
      <c r="F31" s="2">
        <f t="shared" si="1"/>
        <v>0</v>
      </c>
      <c r="H31" s="2">
        <f t="shared" si="2"/>
        <v>-1.47</v>
      </c>
      <c r="I31" s="2">
        <f t="shared" si="3"/>
        <v>0</v>
      </c>
      <c r="K31" s="2">
        <f t="shared" si="4"/>
        <v>-1.47</v>
      </c>
      <c r="L31" s="2">
        <f t="shared" si="5"/>
        <v>0</v>
      </c>
      <c r="N31" s="2">
        <f t="shared" si="6"/>
        <v>-1.47</v>
      </c>
      <c r="O31" s="2">
        <f t="shared" si="7"/>
        <v>0</v>
      </c>
      <c r="Q31" s="2">
        <f t="shared" si="8"/>
        <v>-1.47</v>
      </c>
      <c r="R31" s="2">
        <f t="shared" si="9"/>
        <v>0</v>
      </c>
    </row>
    <row r="32" spans="1:18" ht="15">
      <c r="A32" s="5">
        <v>17.385</v>
      </c>
      <c r="B32" s="7">
        <v>73.59297445</v>
      </c>
      <c r="C32" s="7">
        <v>0.934164822101593</v>
      </c>
      <c r="D32" s="7">
        <v>-1.55356013774871</v>
      </c>
      <c r="E32" s="2">
        <f t="shared" si="0"/>
        <v>-1.55356013774871</v>
      </c>
      <c r="F32" s="2">
        <f t="shared" si="1"/>
        <v>0</v>
      </c>
      <c r="H32" s="2">
        <f t="shared" si="2"/>
        <v>-1.55356013774871</v>
      </c>
      <c r="I32" s="2">
        <f t="shared" si="3"/>
        <v>0</v>
      </c>
      <c r="K32" s="2">
        <f t="shared" si="4"/>
        <v>-1.55356013774871</v>
      </c>
      <c r="L32" s="2">
        <f t="shared" si="5"/>
        <v>0</v>
      </c>
      <c r="N32" s="2">
        <f t="shared" si="6"/>
        <v>-1.55356013774871</v>
      </c>
      <c r="O32" s="2">
        <f t="shared" si="7"/>
        <v>0</v>
      </c>
      <c r="Q32" s="2">
        <f t="shared" si="8"/>
        <v>-1.55356013774871</v>
      </c>
      <c r="R32" s="2">
        <f t="shared" si="9"/>
        <v>0</v>
      </c>
    </row>
    <row r="33" spans="1:18" ht="15">
      <c r="A33" s="7">
        <v>17.545</v>
      </c>
      <c r="B33" s="7">
        <v>74.36642245</v>
      </c>
      <c r="C33" s="7">
        <v>1.039</v>
      </c>
      <c r="D33" s="7">
        <v>-2.056</v>
      </c>
      <c r="E33" s="2">
        <f t="shared" si="0"/>
        <v>-2.056</v>
      </c>
      <c r="F33" s="2">
        <f t="shared" si="1"/>
        <v>0</v>
      </c>
      <c r="H33" s="2">
        <f t="shared" si="2"/>
        <v>-2.056</v>
      </c>
      <c r="I33" s="2">
        <f t="shared" si="3"/>
        <v>0</v>
      </c>
      <c r="K33" s="2">
        <f t="shared" si="4"/>
        <v>-2.056</v>
      </c>
      <c r="L33" s="2">
        <f t="shared" si="5"/>
        <v>0</v>
      </c>
      <c r="N33" s="2">
        <f t="shared" si="6"/>
        <v>-2.056</v>
      </c>
      <c r="O33" s="2">
        <f t="shared" si="7"/>
        <v>0</v>
      </c>
      <c r="Q33" s="2">
        <f t="shared" si="8"/>
        <v>-2.056</v>
      </c>
      <c r="R33" s="2">
        <f t="shared" si="9"/>
        <v>0</v>
      </c>
    </row>
    <row r="34" spans="1:18" ht="15">
      <c r="A34" s="5">
        <v>17.635</v>
      </c>
      <c r="B34" s="7">
        <v>74.80345762</v>
      </c>
      <c r="C34" s="7">
        <v>0.886473596096038</v>
      </c>
      <c r="D34" s="7">
        <v>-2.06858801841735</v>
      </c>
      <c r="E34" s="2">
        <f t="shared" si="0"/>
        <v>-2.06858801841735</v>
      </c>
      <c r="F34" s="2">
        <f t="shared" si="1"/>
        <v>0</v>
      </c>
      <c r="H34" s="2">
        <f t="shared" si="2"/>
        <v>-2.06858801841735</v>
      </c>
      <c r="I34" s="2">
        <f t="shared" si="3"/>
        <v>0</v>
      </c>
      <c r="K34" s="2">
        <f t="shared" si="4"/>
        <v>-2.06858801841735</v>
      </c>
      <c r="L34" s="2">
        <f t="shared" si="5"/>
        <v>0</v>
      </c>
      <c r="N34" s="2">
        <f t="shared" si="6"/>
        <v>-2.06858801841735</v>
      </c>
      <c r="O34" s="2">
        <f t="shared" si="7"/>
        <v>0</v>
      </c>
      <c r="Q34" s="2">
        <f t="shared" si="8"/>
        <v>-2.06858801841735</v>
      </c>
      <c r="R34" s="2">
        <f t="shared" si="9"/>
        <v>0</v>
      </c>
    </row>
    <row r="35" spans="1:18" ht="15">
      <c r="A35" s="7">
        <v>17.72</v>
      </c>
      <c r="B35" s="7">
        <v>75.21621307</v>
      </c>
      <c r="C35" s="7">
        <v>0.836</v>
      </c>
      <c r="D35" s="7">
        <v>-2.12</v>
      </c>
      <c r="E35" s="2">
        <f t="shared" si="0"/>
        <v>-2.12</v>
      </c>
      <c r="F35" s="2">
        <f t="shared" si="1"/>
        <v>0</v>
      </c>
      <c r="H35" s="2">
        <f t="shared" si="2"/>
        <v>-2.12</v>
      </c>
      <c r="I35" s="2">
        <f t="shared" si="3"/>
        <v>0</v>
      </c>
      <c r="K35" s="2">
        <f t="shared" si="4"/>
        <v>-2.12</v>
      </c>
      <c r="L35" s="2">
        <f t="shared" si="5"/>
        <v>0</v>
      </c>
      <c r="N35" s="2">
        <f t="shared" si="6"/>
        <v>-2.12</v>
      </c>
      <c r="O35" s="2">
        <f t="shared" si="7"/>
        <v>0</v>
      </c>
      <c r="Q35" s="2">
        <f t="shared" si="8"/>
        <v>-2.12</v>
      </c>
      <c r="R35" s="2">
        <f t="shared" si="9"/>
        <v>0</v>
      </c>
    </row>
    <row r="36" spans="1:18" ht="15">
      <c r="A36" s="5">
        <v>17.805</v>
      </c>
      <c r="B36" s="7">
        <v>75.62896851</v>
      </c>
      <c r="C36" s="7">
        <v>0.999974310398101</v>
      </c>
      <c r="D36" s="7">
        <v>-1.77790582180023</v>
      </c>
      <c r="E36" s="2">
        <f t="shared" si="0"/>
        <v>-1.77790582180023</v>
      </c>
      <c r="F36" s="2">
        <f t="shared" si="1"/>
        <v>0</v>
      </c>
      <c r="H36" s="2">
        <f t="shared" si="2"/>
        <v>-1.77790582180023</v>
      </c>
      <c r="I36" s="2">
        <f t="shared" si="3"/>
        <v>0</v>
      </c>
      <c r="K36" s="2">
        <f t="shared" si="4"/>
        <v>-1.77790582180023</v>
      </c>
      <c r="L36" s="2">
        <f t="shared" si="5"/>
        <v>0</v>
      </c>
      <c r="N36" s="2">
        <f t="shared" si="6"/>
        <v>-1.77790582180023</v>
      </c>
      <c r="O36" s="2">
        <f t="shared" si="7"/>
        <v>0</v>
      </c>
      <c r="Q36" s="2">
        <f t="shared" si="8"/>
        <v>-1.77790582180023</v>
      </c>
      <c r="R36" s="2">
        <f t="shared" si="9"/>
        <v>0</v>
      </c>
    </row>
    <row r="37" spans="1:18" ht="15">
      <c r="A37" s="7">
        <v>17.89</v>
      </c>
      <c r="B37" s="7">
        <v>76.04173057</v>
      </c>
      <c r="C37" s="7">
        <v>0.932</v>
      </c>
      <c r="D37" s="7">
        <v>-1.431</v>
      </c>
      <c r="E37" s="2">
        <f t="shared" si="0"/>
        <v>-1.431</v>
      </c>
      <c r="F37" s="2">
        <f t="shared" si="1"/>
        <v>0</v>
      </c>
      <c r="H37" s="2">
        <f t="shared" si="2"/>
        <v>-1.431</v>
      </c>
      <c r="I37" s="2">
        <f t="shared" si="3"/>
        <v>0</v>
      </c>
      <c r="K37" s="2">
        <f t="shared" si="4"/>
        <v>-1.431</v>
      </c>
      <c r="L37" s="2">
        <f t="shared" si="5"/>
        <v>0</v>
      </c>
      <c r="N37" s="2">
        <f t="shared" si="6"/>
        <v>-1.431</v>
      </c>
      <c r="O37" s="2">
        <f t="shared" si="7"/>
        <v>0</v>
      </c>
      <c r="Q37" s="2">
        <f t="shared" si="8"/>
        <v>-1.431</v>
      </c>
      <c r="R37" s="2">
        <f t="shared" si="9"/>
        <v>0</v>
      </c>
    </row>
    <row r="38" spans="1:18" ht="15">
      <c r="A38" s="5">
        <v>17.975</v>
      </c>
      <c r="B38" s="7">
        <v>76.45452161</v>
      </c>
      <c r="C38" s="7">
        <v>0.963190197944641</v>
      </c>
      <c r="D38" s="7">
        <v>-1.83793473243713</v>
      </c>
      <c r="E38" s="2">
        <f t="shared" si="0"/>
        <v>-1.83793473243713</v>
      </c>
      <c r="F38" s="2">
        <f t="shared" si="1"/>
        <v>0</v>
      </c>
      <c r="H38" s="2">
        <f t="shared" si="2"/>
        <v>-1.83793473243713</v>
      </c>
      <c r="I38" s="2">
        <f t="shared" si="3"/>
        <v>0</v>
      </c>
      <c r="K38" s="2">
        <f t="shared" si="4"/>
        <v>-1.83793473243713</v>
      </c>
      <c r="L38" s="2">
        <f t="shared" si="5"/>
        <v>0</v>
      </c>
      <c r="N38" s="2">
        <f t="shared" si="6"/>
        <v>-1.83793473243713</v>
      </c>
      <c r="O38" s="2">
        <f t="shared" si="7"/>
        <v>0</v>
      </c>
      <c r="Q38" s="2">
        <f t="shared" si="8"/>
        <v>-1.83793473243713</v>
      </c>
      <c r="R38" s="2">
        <f t="shared" si="9"/>
        <v>0</v>
      </c>
    </row>
    <row r="39" spans="1:18" ht="15">
      <c r="A39" s="5">
        <v>18.135</v>
      </c>
      <c r="B39" s="7">
        <v>77.23153082</v>
      </c>
      <c r="C39" s="7">
        <v>1.07903361320495</v>
      </c>
      <c r="D39" s="7">
        <v>-2.08227348327636</v>
      </c>
      <c r="E39" s="2">
        <f t="shared" si="0"/>
        <v>-2.08227348327636</v>
      </c>
      <c r="F39" s="2">
        <f t="shared" si="1"/>
        <v>0</v>
      </c>
      <c r="H39" s="2">
        <f t="shared" si="2"/>
        <v>-2.08227348327636</v>
      </c>
      <c r="I39" s="2">
        <f t="shared" si="3"/>
        <v>0</v>
      </c>
      <c r="K39" s="2">
        <f t="shared" si="4"/>
        <v>-2.08227348327636</v>
      </c>
      <c r="L39" s="2">
        <f t="shared" si="5"/>
        <v>0</v>
      </c>
      <c r="N39" s="2">
        <f t="shared" si="6"/>
        <v>-2.08227348327636</v>
      </c>
      <c r="O39" s="2">
        <f t="shared" si="7"/>
        <v>0</v>
      </c>
      <c r="Q39" s="2">
        <f t="shared" si="8"/>
        <v>-2.08227348327636</v>
      </c>
      <c r="R39" s="2">
        <f t="shared" si="9"/>
        <v>0</v>
      </c>
    </row>
    <row r="40" spans="1:18" ht="15">
      <c r="A40" s="5">
        <v>18.305</v>
      </c>
      <c r="B40" s="7">
        <v>78.05704171</v>
      </c>
      <c r="C40" s="7">
        <v>0.981825530529022</v>
      </c>
      <c r="D40" s="7">
        <v>-2.17852520942687</v>
      </c>
      <c r="E40" s="2">
        <f t="shared" si="0"/>
        <v>-2.17852520942687</v>
      </c>
      <c r="F40" s="2">
        <f t="shared" si="1"/>
        <v>0</v>
      </c>
      <c r="H40" s="2">
        <f t="shared" si="2"/>
        <v>-2.17852520942687</v>
      </c>
      <c r="I40" s="2">
        <f t="shared" si="3"/>
        <v>0</v>
      </c>
      <c r="K40" s="2">
        <f t="shared" si="4"/>
        <v>-2.17852520942687</v>
      </c>
      <c r="L40" s="2">
        <f t="shared" si="5"/>
        <v>0</v>
      </c>
      <c r="N40" s="2">
        <f t="shared" si="6"/>
        <v>-2.17852520942687</v>
      </c>
      <c r="O40" s="2">
        <f t="shared" si="7"/>
        <v>0</v>
      </c>
      <c r="Q40" s="2">
        <f t="shared" si="8"/>
        <v>-2.17852520942687</v>
      </c>
      <c r="R40" s="2">
        <f t="shared" si="9"/>
        <v>0</v>
      </c>
    </row>
    <row r="41" spans="1:18" ht="15">
      <c r="A41" s="5">
        <v>18.475</v>
      </c>
      <c r="B41" s="7">
        <v>78.88260419</v>
      </c>
      <c r="C41" s="7">
        <v>0.984914720058441</v>
      </c>
      <c r="D41" s="7">
        <v>-2.12781929969787</v>
      </c>
      <c r="E41" s="2">
        <f t="shared" si="0"/>
        <v>-2.12781929969787</v>
      </c>
      <c r="F41" s="2">
        <f t="shared" si="1"/>
        <v>0</v>
      </c>
      <c r="H41" s="2">
        <f t="shared" si="2"/>
        <v>-2.12781929969787</v>
      </c>
      <c r="I41" s="2">
        <f t="shared" si="3"/>
        <v>0</v>
      </c>
      <c r="K41" s="2">
        <f t="shared" si="4"/>
        <v>-2.12781929969787</v>
      </c>
      <c r="L41" s="2">
        <f t="shared" si="5"/>
        <v>0</v>
      </c>
      <c r="N41" s="2">
        <f t="shared" si="6"/>
        <v>-2.12781929969787</v>
      </c>
      <c r="O41" s="2">
        <f t="shared" si="7"/>
        <v>0</v>
      </c>
      <c r="Q41" s="2">
        <f t="shared" si="8"/>
        <v>-2.12781929969787</v>
      </c>
      <c r="R41" s="2">
        <f t="shared" si="9"/>
        <v>0</v>
      </c>
    </row>
    <row r="42" spans="1:18" ht="15">
      <c r="A42" s="5">
        <v>18.645</v>
      </c>
      <c r="B42" s="7">
        <v>79.77392803</v>
      </c>
      <c r="C42" s="7">
        <v>0.674739480018615</v>
      </c>
      <c r="D42" s="7">
        <v>-2.20633363723754</v>
      </c>
      <c r="E42" s="2">
        <f t="shared" si="0"/>
        <v>-2.20633363723754</v>
      </c>
      <c r="F42" s="2">
        <f t="shared" si="1"/>
        <v>0</v>
      </c>
      <c r="H42" s="2">
        <f t="shared" si="2"/>
        <v>-2.20633363723754</v>
      </c>
      <c r="I42" s="2">
        <f t="shared" si="3"/>
        <v>0</v>
      </c>
      <c r="K42" s="2">
        <f t="shared" si="4"/>
        <v>-2.20633363723754</v>
      </c>
      <c r="L42" s="2">
        <f t="shared" si="5"/>
        <v>0</v>
      </c>
      <c r="N42" s="2">
        <f t="shared" si="6"/>
        <v>-2.20633363723754</v>
      </c>
      <c r="O42" s="2">
        <f t="shared" si="7"/>
        <v>0</v>
      </c>
      <c r="Q42" s="2">
        <f t="shared" si="8"/>
        <v>-2.20633363723754</v>
      </c>
      <c r="R42" s="2">
        <f t="shared" si="9"/>
        <v>0</v>
      </c>
    </row>
    <row r="43" spans="1:18" ht="15">
      <c r="A43" s="5">
        <v>18.815</v>
      </c>
      <c r="B43" s="7">
        <v>80.80598302</v>
      </c>
      <c r="C43" s="7">
        <v>1.01027822494506</v>
      </c>
      <c r="D43" s="7">
        <v>-2.30488467216491</v>
      </c>
      <c r="E43" s="2">
        <f t="shared" si="0"/>
        <v>-2.30488467216491</v>
      </c>
      <c r="F43" s="2">
        <f t="shared" si="1"/>
        <v>0</v>
      </c>
      <c r="H43" s="2">
        <f t="shared" si="2"/>
        <v>-2.30488467216491</v>
      </c>
      <c r="I43" s="2">
        <f t="shared" si="3"/>
        <v>0</v>
      </c>
      <c r="K43" s="2">
        <f t="shared" si="4"/>
        <v>-2.30488467216491</v>
      </c>
      <c r="L43" s="2">
        <f t="shared" si="5"/>
        <v>0</v>
      </c>
      <c r="N43" s="2">
        <f t="shared" si="6"/>
        <v>-2.30488467216491</v>
      </c>
      <c r="O43" s="2">
        <f t="shared" si="7"/>
        <v>0</v>
      </c>
      <c r="Q43" s="2">
        <f t="shared" si="8"/>
        <v>-2.30488467216491</v>
      </c>
      <c r="R43" s="2">
        <f t="shared" si="9"/>
        <v>0</v>
      </c>
    </row>
    <row r="44" spans="1:18" ht="15">
      <c r="A44" s="5">
        <v>18.985</v>
      </c>
      <c r="B44" s="7">
        <v>81.8378977</v>
      </c>
      <c r="C44" s="7">
        <v>0.787187814712524</v>
      </c>
      <c r="D44" s="7">
        <v>-2.26779317855834</v>
      </c>
      <c r="E44" s="2">
        <f t="shared" si="0"/>
        <v>-2.26779317855834</v>
      </c>
      <c r="F44" s="2">
        <f t="shared" si="1"/>
        <v>0</v>
      </c>
      <c r="H44" s="2">
        <f t="shared" si="2"/>
        <v>-2.26779317855834</v>
      </c>
      <c r="I44" s="2">
        <f t="shared" si="3"/>
        <v>0</v>
      </c>
      <c r="K44" s="2">
        <f t="shared" si="4"/>
        <v>-2.26779317855834</v>
      </c>
      <c r="L44" s="2">
        <f t="shared" si="5"/>
        <v>0</v>
      </c>
      <c r="N44" s="2">
        <f t="shared" si="6"/>
        <v>-2.26779317855834</v>
      </c>
      <c r="O44" s="2">
        <f t="shared" si="7"/>
        <v>0</v>
      </c>
      <c r="Q44" s="2">
        <f t="shared" si="8"/>
        <v>-2.26779317855834</v>
      </c>
      <c r="R44" s="2">
        <f t="shared" si="9"/>
        <v>0</v>
      </c>
    </row>
    <row r="45" spans="1:18" ht="15">
      <c r="A45" s="5">
        <v>19.135</v>
      </c>
      <c r="B45" s="7">
        <v>82.74823222</v>
      </c>
      <c r="C45" s="7">
        <v>0.647835314273834</v>
      </c>
      <c r="D45" s="7">
        <v>-2.418142080307</v>
      </c>
      <c r="E45" s="2">
        <f t="shared" si="0"/>
        <v>-2.418142080307</v>
      </c>
      <c r="F45" s="2">
        <f t="shared" si="1"/>
        <v>0</v>
      </c>
      <c r="H45" s="2">
        <f t="shared" si="2"/>
        <v>-2.418142080307</v>
      </c>
      <c r="I45" s="2">
        <f t="shared" si="3"/>
        <v>0</v>
      </c>
      <c r="K45" s="2">
        <f t="shared" si="4"/>
        <v>-2.418142080307</v>
      </c>
      <c r="L45" s="2">
        <f t="shared" si="5"/>
        <v>0</v>
      </c>
      <c r="N45" s="2">
        <f t="shared" si="6"/>
        <v>-2.418142080307</v>
      </c>
      <c r="O45" s="2">
        <f t="shared" si="7"/>
        <v>0</v>
      </c>
      <c r="Q45" s="2">
        <f t="shared" si="8"/>
        <v>-2.418142080307</v>
      </c>
      <c r="R45" s="2">
        <f t="shared" si="9"/>
        <v>0</v>
      </c>
    </row>
    <row r="46" spans="1:18" ht="15">
      <c r="A46" s="5">
        <v>19.305</v>
      </c>
      <c r="B46" s="7">
        <v>83.78044486</v>
      </c>
      <c r="C46" s="7">
        <v>0.961789309978485</v>
      </c>
      <c r="D46" s="7">
        <v>-1.98788750171661</v>
      </c>
      <c r="E46" s="2">
        <f t="shared" si="0"/>
        <v>-1.98788750171661</v>
      </c>
      <c r="F46" s="2">
        <f t="shared" si="1"/>
        <v>0</v>
      </c>
      <c r="H46" s="2">
        <f t="shared" si="2"/>
        <v>-1.98788750171661</v>
      </c>
      <c r="I46" s="2">
        <f t="shared" si="3"/>
        <v>0</v>
      </c>
      <c r="K46" s="2">
        <f t="shared" si="4"/>
        <v>-1.98788750171661</v>
      </c>
      <c r="L46" s="2">
        <f t="shared" si="5"/>
        <v>0</v>
      </c>
      <c r="N46" s="2">
        <f t="shared" si="6"/>
        <v>-1.98788750171661</v>
      </c>
      <c r="O46" s="2">
        <f t="shared" si="7"/>
        <v>0</v>
      </c>
      <c r="Q46" s="2">
        <f t="shared" si="8"/>
        <v>-1.98788750171661</v>
      </c>
      <c r="R46" s="2">
        <f t="shared" si="9"/>
        <v>0</v>
      </c>
    </row>
    <row r="47" spans="1:18" ht="15">
      <c r="A47" s="5">
        <v>19.475</v>
      </c>
      <c r="B47" s="7">
        <v>84.66623509</v>
      </c>
      <c r="C47" s="7">
        <v>0.812155127525329</v>
      </c>
      <c r="D47" s="7">
        <v>-1.95010828971862</v>
      </c>
      <c r="E47" s="2">
        <f t="shared" si="0"/>
        <v>-1.95010828971862</v>
      </c>
      <c r="F47" s="2">
        <f t="shared" si="1"/>
        <v>0</v>
      </c>
      <c r="H47" s="2">
        <f t="shared" si="2"/>
        <v>-1.95010828971862</v>
      </c>
      <c r="I47" s="2">
        <f t="shared" si="3"/>
        <v>0</v>
      </c>
      <c r="K47" s="2">
        <f t="shared" si="4"/>
        <v>-1.95010828971862</v>
      </c>
      <c r="L47" s="2">
        <f t="shared" si="5"/>
        <v>0</v>
      </c>
      <c r="N47" s="2">
        <f t="shared" si="6"/>
        <v>-1.95010828971862</v>
      </c>
      <c r="O47" s="2">
        <f t="shared" si="7"/>
        <v>0</v>
      </c>
      <c r="Q47" s="2">
        <f t="shared" si="8"/>
        <v>-1.95010828971862</v>
      </c>
      <c r="R47" s="2">
        <f t="shared" si="9"/>
        <v>0</v>
      </c>
    </row>
    <row r="48" spans="1:18" ht="15">
      <c r="A48" s="5">
        <v>19.635</v>
      </c>
      <c r="B48" s="7">
        <v>85.44323618</v>
      </c>
      <c r="C48" s="7">
        <v>0.753556013107299</v>
      </c>
      <c r="D48" s="7">
        <v>-1.62836074829101</v>
      </c>
      <c r="E48" s="2">
        <f t="shared" si="0"/>
        <v>-1.62836074829101</v>
      </c>
      <c r="F48" s="2">
        <f t="shared" si="1"/>
        <v>0</v>
      </c>
      <c r="H48" s="2">
        <f t="shared" si="2"/>
        <v>-1.62836074829101</v>
      </c>
      <c r="I48" s="2">
        <f t="shared" si="3"/>
        <v>0</v>
      </c>
      <c r="K48" s="2">
        <f t="shared" si="4"/>
        <v>-1.62836074829101</v>
      </c>
      <c r="L48" s="2">
        <f t="shared" si="5"/>
        <v>0</v>
      </c>
      <c r="N48" s="2">
        <f t="shared" si="6"/>
        <v>-1.62836074829101</v>
      </c>
      <c r="O48" s="2">
        <f t="shared" si="7"/>
        <v>0</v>
      </c>
      <c r="Q48" s="2">
        <f t="shared" si="8"/>
        <v>-1.62836074829101</v>
      </c>
      <c r="R48" s="2">
        <f t="shared" si="9"/>
        <v>0</v>
      </c>
    </row>
    <row r="49" spans="1:18" ht="15">
      <c r="A49" s="8">
        <v>19.805</v>
      </c>
      <c r="B49" s="7">
        <v>86.26874707</v>
      </c>
      <c r="C49" s="7">
        <v>1.04581665992736</v>
      </c>
      <c r="D49" s="7">
        <v>-1.7188063065211</v>
      </c>
      <c r="E49" s="2">
        <f t="shared" si="0"/>
        <v>-1.7188063065211</v>
      </c>
      <c r="F49" s="2">
        <f t="shared" si="1"/>
        <v>0</v>
      </c>
      <c r="H49" s="2">
        <f t="shared" si="2"/>
        <v>-1.7188063065211</v>
      </c>
      <c r="I49" s="2">
        <f t="shared" si="3"/>
        <v>0</v>
      </c>
      <c r="K49" s="2">
        <f t="shared" si="4"/>
        <v>-1.7188063065211</v>
      </c>
      <c r="L49" s="2">
        <f t="shared" si="5"/>
        <v>0</v>
      </c>
      <c r="N49" s="2">
        <f t="shared" si="6"/>
        <v>-1.7188063065211</v>
      </c>
      <c r="O49" s="2">
        <f t="shared" si="7"/>
        <v>0</v>
      </c>
      <c r="Q49" s="2">
        <f t="shared" si="8"/>
        <v>-1.7188063065211</v>
      </c>
      <c r="R49" s="2">
        <f t="shared" si="9"/>
        <v>0</v>
      </c>
    </row>
    <row r="50" spans="1:18" ht="15">
      <c r="A50" s="5">
        <v>19.975</v>
      </c>
      <c r="B50" s="7">
        <v>87.09431767</v>
      </c>
      <c r="C50" s="7">
        <v>1.18900835514068</v>
      </c>
      <c r="D50" s="7">
        <v>-1.62717580795288</v>
      </c>
      <c r="E50" s="2">
        <f t="shared" si="0"/>
        <v>-1.62717580795288</v>
      </c>
      <c r="F50" s="2">
        <f t="shared" si="1"/>
        <v>0</v>
      </c>
      <c r="H50" s="2">
        <f t="shared" si="2"/>
        <v>-1.62717580795288</v>
      </c>
      <c r="I50" s="2">
        <f t="shared" si="3"/>
        <v>0</v>
      </c>
      <c r="K50" s="2">
        <f t="shared" si="4"/>
        <v>-1.62717580795288</v>
      </c>
      <c r="L50" s="2">
        <f t="shared" si="5"/>
        <v>0</v>
      </c>
      <c r="N50" s="2">
        <f t="shared" si="6"/>
        <v>-1.62717580795288</v>
      </c>
      <c r="O50" s="2">
        <f t="shared" si="7"/>
        <v>0</v>
      </c>
      <c r="Q50" s="2">
        <f t="shared" si="8"/>
        <v>-1.62717580795288</v>
      </c>
      <c r="R50" s="2">
        <f t="shared" si="9"/>
        <v>0</v>
      </c>
    </row>
    <row r="51" spans="1:18" ht="15">
      <c r="A51" s="5">
        <v>20.145</v>
      </c>
      <c r="B51" s="7">
        <v>88.00941677</v>
      </c>
      <c r="C51" s="7">
        <v>0.928429186344146</v>
      </c>
      <c r="D51" s="7">
        <v>-2.0285153388977</v>
      </c>
      <c r="E51" s="2">
        <f t="shared" si="0"/>
        <v>-2.0285153388977</v>
      </c>
      <c r="F51" s="2">
        <f t="shared" si="1"/>
        <v>0</v>
      </c>
      <c r="H51" s="2">
        <f t="shared" si="2"/>
        <v>-2.0285153388977</v>
      </c>
      <c r="I51" s="2">
        <f t="shared" si="3"/>
        <v>0</v>
      </c>
      <c r="K51" s="2">
        <f t="shared" si="4"/>
        <v>-2.0285153388977</v>
      </c>
      <c r="L51" s="2">
        <f t="shared" si="5"/>
        <v>0</v>
      </c>
      <c r="N51" s="2">
        <f t="shared" si="6"/>
        <v>-2.0285153388977</v>
      </c>
      <c r="O51" s="2">
        <f t="shared" si="7"/>
        <v>0</v>
      </c>
      <c r="Q51" s="2">
        <f t="shared" si="8"/>
        <v>-2.0285153388977</v>
      </c>
      <c r="R51" s="2">
        <f t="shared" si="9"/>
        <v>0</v>
      </c>
    </row>
    <row r="52" spans="1:18" ht="15">
      <c r="A52" s="5">
        <v>20.315</v>
      </c>
      <c r="B52" s="7">
        <v>89.04132427</v>
      </c>
      <c r="C52" s="7">
        <v>0.993224322795867</v>
      </c>
      <c r="D52" s="7">
        <v>-2.07101440429687</v>
      </c>
      <c r="E52" s="2">
        <f t="shared" si="0"/>
        <v>-2.07101440429687</v>
      </c>
      <c r="F52" s="2">
        <f t="shared" si="1"/>
        <v>0</v>
      </c>
      <c r="H52" s="2">
        <f t="shared" si="2"/>
        <v>-2.07101440429687</v>
      </c>
      <c r="I52" s="2">
        <f t="shared" si="3"/>
        <v>0</v>
      </c>
      <c r="K52" s="2">
        <f t="shared" si="4"/>
        <v>-2.07101440429687</v>
      </c>
      <c r="L52" s="2">
        <f t="shared" si="5"/>
        <v>0</v>
      </c>
      <c r="N52" s="2">
        <f t="shared" si="6"/>
        <v>-2.07101440429687</v>
      </c>
      <c r="O52" s="2">
        <f t="shared" si="7"/>
        <v>0</v>
      </c>
      <c r="Q52" s="2">
        <f t="shared" si="8"/>
        <v>-2.07101440429687</v>
      </c>
      <c r="R52" s="2">
        <f t="shared" si="9"/>
        <v>0</v>
      </c>
    </row>
    <row r="53" spans="1:18" ht="15">
      <c r="A53" s="5">
        <v>20.485</v>
      </c>
      <c r="B53" s="7">
        <v>90.07335891</v>
      </c>
      <c r="C53" s="7">
        <v>0.935893595218658</v>
      </c>
      <c r="D53" s="7">
        <v>-2.15671396255493</v>
      </c>
      <c r="E53" s="2">
        <f t="shared" si="0"/>
        <v>-2.15671396255493</v>
      </c>
      <c r="F53" s="2">
        <f t="shared" si="1"/>
        <v>0</v>
      </c>
      <c r="H53" s="2">
        <f t="shared" si="2"/>
        <v>-2.15671396255493</v>
      </c>
      <c r="I53" s="2">
        <f t="shared" si="3"/>
        <v>0</v>
      </c>
      <c r="K53" s="2">
        <f t="shared" si="4"/>
        <v>-2.15671396255493</v>
      </c>
      <c r="L53" s="2">
        <f t="shared" si="5"/>
        <v>0</v>
      </c>
      <c r="N53" s="2">
        <f t="shared" si="6"/>
        <v>-2.15671396255493</v>
      </c>
      <c r="O53" s="2">
        <f t="shared" si="7"/>
        <v>0</v>
      </c>
      <c r="Q53" s="2">
        <f t="shared" si="8"/>
        <v>-2.15671396255493</v>
      </c>
      <c r="R53" s="2">
        <f t="shared" si="9"/>
        <v>0</v>
      </c>
    </row>
    <row r="54" spans="1:18" ht="15">
      <c r="A54" s="5">
        <v>20.645</v>
      </c>
      <c r="B54" s="7">
        <v>91.0446454</v>
      </c>
      <c r="C54" s="7">
        <v>0.89338195323944</v>
      </c>
      <c r="D54" s="7">
        <v>-1.80615818500518</v>
      </c>
      <c r="E54" s="2">
        <f t="shared" si="0"/>
        <v>-1.80615818500518</v>
      </c>
      <c r="F54" s="2">
        <f t="shared" si="1"/>
        <v>0</v>
      </c>
      <c r="H54" s="2">
        <f t="shared" si="2"/>
        <v>-1.80615818500518</v>
      </c>
      <c r="I54" s="2">
        <f t="shared" si="3"/>
        <v>0</v>
      </c>
      <c r="K54" s="2">
        <f t="shared" si="4"/>
        <v>-1.80615818500518</v>
      </c>
      <c r="L54" s="2">
        <f t="shared" si="5"/>
        <v>0</v>
      </c>
      <c r="N54" s="2">
        <f t="shared" si="6"/>
        <v>-1.80615818500518</v>
      </c>
      <c r="O54" s="2">
        <f t="shared" si="7"/>
        <v>0</v>
      </c>
      <c r="Q54" s="2">
        <f t="shared" si="8"/>
        <v>-1.80615818500518</v>
      </c>
      <c r="R54" s="2">
        <f t="shared" si="9"/>
        <v>0</v>
      </c>
    </row>
    <row r="55" spans="1:18" ht="15">
      <c r="A55" s="5">
        <v>20.808</v>
      </c>
      <c r="B55" s="7">
        <v>92.03382301</v>
      </c>
      <c r="C55" s="7">
        <v>1.04618030786514</v>
      </c>
      <c r="D55" s="7">
        <v>-1.72383534908294</v>
      </c>
      <c r="E55" s="2">
        <f t="shared" si="0"/>
        <v>-1.72383534908294</v>
      </c>
      <c r="F55" s="2">
        <f t="shared" si="1"/>
        <v>0</v>
      </c>
      <c r="H55" s="2">
        <f t="shared" si="2"/>
        <v>-1.72383534908294</v>
      </c>
      <c r="I55" s="2">
        <f t="shared" si="3"/>
        <v>0</v>
      </c>
      <c r="K55" s="2">
        <f t="shared" si="4"/>
        <v>-1.72383534908294</v>
      </c>
      <c r="L55" s="2">
        <f t="shared" si="5"/>
        <v>0</v>
      </c>
      <c r="N55" s="2">
        <f t="shared" si="6"/>
        <v>-1.72383534908294</v>
      </c>
      <c r="O55" s="2">
        <f t="shared" si="7"/>
        <v>0</v>
      </c>
      <c r="Q55" s="2">
        <f t="shared" si="8"/>
        <v>-1.72383534908294</v>
      </c>
      <c r="R55" s="2">
        <f t="shared" si="9"/>
        <v>0</v>
      </c>
    </row>
    <row r="56" spans="1:18" ht="15">
      <c r="A56" s="5">
        <v>20.971</v>
      </c>
      <c r="B56" s="7">
        <v>93.02351048</v>
      </c>
      <c r="C56" s="7">
        <v>0.918023645877838</v>
      </c>
      <c r="D56" s="7">
        <v>-1.82902145385742</v>
      </c>
      <c r="E56" s="2">
        <f t="shared" si="0"/>
        <v>-1.82902145385742</v>
      </c>
      <c r="F56" s="2">
        <f t="shared" si="1"/>
        <v>0</v>
      </c>
      <c r="H56" s="2">
        <f t="shared" si="2"/>
        <v>-1.82902145385742</v>
      </c>
      <c r="I56" s="2">
        <f t="shared" si="3"/>
        <v>0</v>
      </c>
      <c r="K56" s="2">
        <f t="shared" si="4"/>
        <v>-1.82902145385742</v>
      </c>
      <c r="L56" s="2">
        <f t="shared" si="5"/>
        <v>0</v>
      </c>
      <c r="N56" s="2">
        <f t="shared" si="6"/>
        <v>-1.82902145385742</v>
      </c>
      <c r="O56" s="2">
        <f t="shared" si="7"/>
        <v>0</v>
      </c>
      <c r="Q56" s="2">
        <f t="shared" si="8"/>
        <v>-1.82902145385742</v>
      </c>
      <c r="R56" s="2">
        <f t="shared" si="9"/>
        <v>0</v>
      </c>
    </row>
    <row r="57" spans="1:18" ht="15">
      <c r="A57" s="5">
        <v>21.135</v>
      </c>
      <c r="B57" s="7">
        <v>94.01894958</v>
      </c>
      <c r="C57" s="7">
        <v>0.907719433307647</v>
      </c>
      <c r="D57" s="7">
        <v>-1.89147329330444</v>
      </c>
      <c r="E57" s="2">
        <f t="shared" si="0"/>
        <v>-1.89147329330444</v>
      </c>
      <c r="F57" s="2">
        <f t="shared" si="1"/>
        <v>0</v>
      </c>
      <c r="H57" s="2">
        <f t="shared" si="2"/>
        <v>-1.89147329330444</v>
      </c>
      <c r="I57" s="2">
        <f t="shared" si="3"/>
        <v>0</v>
      </c>
      <c r="K57" s="2">
        <f t="shared" si="4"/>
        <v>-1.89147329330444</v>
      </c>
      <c r="L57" s="2">
        <f t="shared" si="5"/>
        <v>0</v>
      </c>
      <c r="N57" s="2">
        <f t="shared" si="6"/>
        <v>-1.89147329330444</v>
      </c>
      <c r="O57" s="2">
        <f t="shared" si="7"/>
        <v>0</v>
      </c>
      <c r="Q57" s="2">
        <f t="shared" si="8"/>
        <v>-1.89147329330444</v>
      </c>
      <c r="R57" s="2">
        <f t="shared" si="9"/>
        <v>0</v>
      </c>
    </row>
    <row r="58" spans="1:18" ht="15">
      <c r="A58" s="5">
        <v>21.298</v>
      </c>
      <c r="B58" s="7">
        <v>95.0081272</v>
      </c>
      <c r="C58" s="7">
        <v>0.86836290359497</v>
      </c>
      <c r="D58" s="7">
        <v>-1.70972406864166</v>
      </c>
      <c r="E58" s="2">
        <f t="shared" si="0"/>
        <v>-1.70972406864166</v>
      </c>
      <c r="F58" s="2">
        <f t="shared" si="1"/>
        <v>0</v>
      </c>
      <c r="H58" s="2">
        <f t="shared" si="2"/>
        <v>-1.70972406864166</v>
      </c>
      <c r="I58" s="2">
        <f t="shared" si="3"/>
        <v>0</v>
      </c>
      <c r="K58" s="2">
        <f t="shared" si="4"/>
        <v>-1.70972406864166</v>
      </c>
      <c r="L58" s="2">
        <f t="shared" si="5"/>
        <v>0</v>
      </c>
      <c r="N58" s="2">
        <f t="shared" si="6"/>
        <v>-1.70972406864166</v>
      </c>
      <c r="O58" s="2">
        <f t="shared" si="7"/>
        <v>0</v>
      </c>
      <c r="Q58" s="2">
        <f t="shared" si="8"/>
        <v>-1.70972406864166</v>
      </c>
      <c r="R58" s="2">
        <f t="shared" si="9"/>
        <v>0</v>
      </c>
    </row>
    <row r="59" spans="1:18" ht="15">
      <c r="A59" s="5">
        <v>21.461</v>
      </c>
      <c r="B59" s="7">
        <v>95.99792134</v>
      </c>
      <c r="C59" s="7">
        <v>0.927045702934265</v>
      </c>
      <c r="D59" s="7">
        <v>-1.76645326614379</v>
      </c>
      <c r="E59" s="2">
        <f t="shared" si="0"/>
        <v>-1.76645326614379</v>
      </c>
      <c r="F59" s="2">
        <f t="shared" si="1"/>
        <v>0</v>
      </c>
      <c r="H59" s="2">
        <f t="shared" si="2"/>
        <v>-1.76645326614379</v>
      </c>
      <c r="I59" s="2">
        <f t="shared" si="3"/>
        <v>0</v>
      </c>
      <c r="K59" s="2">
        <f t="shared" si="4"/>
        <v>-1.76645326614379</v>
      </c>
      <c r="L59" s="2">
        <f t="shared" si="5"/>
        <v>0</v>
      </c>
      <c r="N59" s="2">
        <f t="shared" si="6"/>
        <v>-1.76645326614379</v>
      </c>
      <c r="O59" s="2">
        <f t="shared" si="7"/>
        <v>0</v>
      </c>
      <c r="Q59" s="2">
        <f t="shared" si="8"/>
        <v>-1.76645326614379</v>
      </c>
      <c r="R59" s="2">
        <f t="shared" si="9"/>
        <v>0</v>
      </c>
    </row>
    <row r="60" spans="1:18" ht="15">
      <c r="A60" s="5">
        <v>21.635</v>
      </c>
      <c r="B60" s="7">
        <v>97.0539023</v>
      </c>
      <c r="C60" s="7">
        <v>0.651241540908813</v>
      </c>
      <c r="D60" s="7">
        <v>-1.94333326816558</v>
      </c>
      <c r="E60" s="2">
        <f t="shared" si="0"/>
        <v>-1.94333326816558</v>
      </c>
      <c r="F60" s="2">
        <f t="shared" si="1"/>
        <v>0</v>
      </c>
      <c r="H60" s="2">
        <f t="shared" si="2"/>
        <v>-1.94333326816558</v>
      </c>
      <c r="I60" s="2">
        <f t="shared" si="3"/>
        <v>0</v>
      </c>
      <c r="K60" s="2">
        <f t="shared" si="4"/>
        <v>-1.94333326816558</v>
      </c>
      <c r="L60" s="2">
        <f t="shared" si="5"/>
        <v>0</v>
      </c>
      <c r="N60" s="2">
        <f t="shared" si="6"/>
        <v>-1.94333326816558</v>
      </c>
      <c r="O60" s="2">
        <f t="shared" si="7"/>
        <v>0</v>
      </c>
      <c r="Q60" s="2">
        <f t="shared" si="8"/>
        <v>-1.94333326816558</v>
      </c>
      <c r="R60" s="2">
        <f t="shared" si="9"/>
        <v>0</v>
      </c>
    </row>
    <row r="61" spans="1:18" ht="15">
      <c r="A61" s="5">
        <v>21.798</v>
      </c>
      <c r="B61" s="7">
        <v>98.043174</v>
      </c>
      <c r="C61" s="7">
        <v>0.853086292743682</v>
      </c>
      <c r="D61" s="7">
        <v>-1.96531683206558</v>
      </c>
      <c r="E61" s="2">
        <f t="shared" si="0"/>
        <v>-1.96531683206558</v>
      </c>
      <c r="F61" s="2">
        <f t="shared" si="1"/>
        <v>0</v>
      </c>
      <c r="H61" s="2">
        <f t="shared" si="2"/>
        <v>-1.96531683206558</v>
      </c>
      <c r="I61" s="2">
        <f t="shared" si="3"/>
        <v>0</v>
      </c>
      <c r="K61" s="2">
        <f t="shared" si="4"/>
        <v>-1.96531683206558</v>
      </c>
      <c r="L61" s="2">
        <f t="shared" si="5"/>
        <v>0</v>
      </c>
      <c r="N61" s="2">
        <f t="shared" si="6"/>
        <v>-1.96531683206558</v>
      </c>
      <c r="O61" s="2">
        <f t="shared" si="7"/>
        <v>0</v>
      </c>
      <c r="Q61" s="2">
        <f t="shared" si="8"/>
        <v>-1.96531683206558</v>
      </c>
      <c r="R61" s="2">
        <f t="shared" si="9"/>
        <v>0</v>
      </c>
    </row>
    <row r="62" spans="1:18" ht="15">
      <c r="A62" s="5">
        <v>21.885</v>
      </c>
      <c r="B62" s="7">
        <v>98.64234553</v>
      </c>
      <c r="C62" s="7">
        <v>0.736525833606719</v>
      </c>
      <c r="D62" s="7">
        <v>-2.03628921508789</v>
      </c>
      <c r="E62" s="2">
        <f t="shared" si="0"/>
        <v>-2.03628921508789</v>
      </c>
      <c r="F62" s="2">
        <f t="shared" si="1"/>
        <v>0</v>
      </c>
      <c r="H62" s="2">
        <f t="shared" si="2"/>
        <v>-2.03628921508789</v>
      </c>
      <c r="I62" s="2">
        <f t="shared" si="3"/>
        <v>0</v>
      </c>
      <c r="K62" s="2">
        <f t="shared" si="4"/>
        <v>-2.03628921508789</v>
      </c>
      <c r="L62" s="2">
        <f t="shared" si="5"/>
        <v>0</v>
      </c>
      <c r="N62" s="2">
        <f t="shared" si="6"/>
        <v>-2.03628921508789</v>
      </c>
      <c r="O62" s="2">
        <f t="shared" si="7"/>
        <v>0</v>
      </c>
      <c r="Q62" s="2">
        <f t="shared" si="8"/>
        <v>-2.03628921508789</v>
      </c>
      <c r="R62" s="2">
        <f t="shared" si="9"/>
        <v>0</v>
      </c>
    </row>
    <row r="63" spans="1:18" ht="15">
      <c r="A63" s="5">
        <v>22</v>
      </c>
      <c r="B63" s="7">
        <v>99.51468462</v>
      </c>
      <c r="C63" s="7">
        <v>0.901716887950897</v>
      </c>
      <c r="D63" s="7">
        <v>-2.06780385971069</v>
      </c>
      <c r="E63" s="2">
        <f t="shared" si="0"/>
        <v>-2.06780385971069</v>
      </c>
      <c r="F63" s="2">
        <f t="shared" si="1"/>
        <v>0</v>
      </c>
      <c r="H63" s="2">
        <f t="shared" si="2"/>
        <v>-2.06780385971069</v>
      </c>
      <c r="I63" s="2">
        <f t="shared" si="3"/>
        <v>0</v>
      </c>
      <c r="K63" s="2">
        <f t="shared" si="4"/>
        <v>-2.06780385971069</v>
      </c>
      <c r="L63" s="2">
        <f t="shared" si="5"/>
        <v>0</v>
      </c>
      <c r="N63" s="2">
        <f t="shared" si="6"/>
        <v>-2.06780385971069</v>
      </c>
      <c r="O63" s="2">
        <f t="shared" si="7"/>
        <v>0</v>
      </c>
      <c r="Q63" s="2">
        <f t="shared" si="8"/>
        <v>-2.06780385971069</v>
      </c>
      <c r="R63" s="2">
        <f t="shared" si="9"/>
        <v>0</v>
      </c>
    </row>
    <row r="64" spans="1:18" ht="15">
      <c r="A64" s="5">
        <v>22.145</v>
      </c>
      <c r="B64" s="7">
        <v>100.6735595</v>
      </c>
      <c r="C64" s="7">
        <v>0.800976753234863</v>
      </c>
      <c r="D64" s="7">
        <v>-2.3519685268402</v>
      </c>
      <c r="E64" s="2">
        <f t="shared" si="0"/>
        <v>-2.3519685268402</v>
      </c>
      <c r="F64" s="2">
        <f t="shared" si="1"/>
        <v>0</v>
      </c>
      <c r="H64" s="2">
        <f t="shared" si="2"/>
        <v>-2.3519685268402</v>
      </c>
      <c r="I64" s="2">
        <f t="shared" si="3"/>
        <v>0</v>
      </c>
      <c r="K64" s="2">
        <f t="shared" si="4"/>
        <v>-2.3519685268402</v>
      </c>
      <c r="L64" s="2">
        <f t="shared" si="5"/>
        <v>0</v>
      </c>
      <c r="N64" s="2">
        <f t="shared" si="6"/>
        <v>-2.3519685268402</v>
      </c>
      <c r="O64" s="2">
        <f t="shared" si="7"/>
        <v>0</v>
      </c>
      <c r="Q64" s="2">
        <f t="shared" si="8"/>
        <v>-2.3519685268402</v>
      </c>
      <c r="R64" s="2">
        <f t="shared" si="9"/>
        <v>0</v>
      </c>
    </row>
    <row r="65" spans="1:18" ht="15">
      <c r="A65" s="5">
        <v>22.315</v>
      </c>
      <c r="B65" s="7">
        <v>102.04971458</v>
      </c>
      <c r="C65" s="7">
        <v>0.652846574783325</v>
      </c>
      <c r="D65" s="7">
        <v>-2.10381650924682</v>
      </c>
      <c r="E65" s="2">
        <f t="shared" si="0"/>
        <v>-2.10381650924682</v>
      </c>
      <c r="F65" s="2">
        <f t="shared" si="1"/>
        <v>0</v>
      </c>
      <c r="H65" s="2">
        <f t="shared" si="2"/>
        <v>-2.10381650924682</v>
      </c>
      <c r="I65" s="2">
        <f t="shared" si="3"/>
        <v>0</v>
      </c>
      <c r="K65" s="2">
        <f t="shared" si="4"/>
        <v>-2.10381650924682</v>
      </c>
      <c r="L65" s="2">
        <f t="shared" si="5"/>
        <v>0</v>
      </c>
      <c r="N65" s="2">
        <f t="shared" si="6"/>
        <v>-2.10381650924682</v>
      </c>
      <c r="O65" s="2">
        <f t="shared" si="7"/>
        <v>0</v>
      </c>
      <c r="Q65" s="2">
        <f t="shared" si="8"/>
        <v>-2.10381650924682</v>
      </c>
      <c r="R65" s="2">
        <f t="shared" si="9"/>
        <v>0</v>
      </c>
    </row>
    <row r="66" spans="1:18" ht="15">
      <c r="A66" s="5">
        <v>22.485</v>
      </c>
      <c r="B66" s="7">
        <v>103.42566853</v>
      </c>
      <c r="C66" s="7">
        <v>0.696126878261566</v>
      </c>
      <c r="D66" s="7">
        <v>-2.42567682266235</v>
      </c>
      <c r="E66" s="2">
        <f t="shared" si="0"/>
        <v>-2.42567682266235</v>
      </c>
      <c r="F66" s="2">
        <f t="shared" si="1"/>
        <v>0</v>
      </c>
      <c r="H66" s="2">
        <f t="shared" si="2"/>
        <v>-2.42567682266235</v>
      </c>
      <c r="I66" s="2">
        <f t="shared" si="3"/>
        <v>0</v>
      </c>
      <c r="K66" s="2">
        <f t="shared" si="4"/>
        <v>-2.42567682266235</v>
      </c>
      <c r="L66" s="2">
        <f t="shared" si="5"/>
        <v>0</v>
      </c>
      <c r="N66" s="2">
        <f t="shared" si="6"/>
        <v>-2.42567682266235</v>
      </c>
      <c r="O66" s="2">
        <f t="shared" si="7"/>
        <v>0</v>
      </c>
      <c r="Q66" s="2">
        <f t="shared" si="8"/>
        <v>-2.42567682266235</v>
      </c>
      <c r="R66" s="2">
        <f t="shared" si="9"/>
        <v>0</v>
      </c>
    </row>
    <row r="67" spans="1:18" ht="15">
      <c r="A67" s="5">
        <v>22.635</v>
      </c>
      <c r="B67" s="7">
        <v>104.62272775</v>
      </c>
      <c r="C67" s="7">
        <v>0.31310173869133</v>
      </c>
      <c r="D67" s="7">
        <v>-1.96923911571502</v>
      </c>
      <c r="E67" s="2">
        <f t="shared" si="0"/>
        <v>-1.96923911571502</v>
      </c>
      <c r="F67" s="2">
        <f t="shared" si="1"/>
        <v>0</v>
      </c>
      <c r="H67" s="2">
        <f t="shared" si="2"/>
        <v>-1.96923911571502</v>
      </c>
      <c r="I67" s="2">
        <f t="shared" si="3"/>
        <v>0</v>
      </c>
      <c r="K67" s="2">
        <f t="shared" si="4"/>
        <v>-1.96923911571502</v>
      </c>
      <c r="L67" s="2">
        <f t="shared" si="5"/>
        <v>0</v>
      </c>
      <c r="N67" s="2">
        <f t="shared" si="6"/>
        <v>-1.96923911571502</v>
      </c>
      <c r="O67" s="2">
        <f t="shared" si="7"/>
        <v>0</v>
      </c>
      <c r="Q67" s="2">
        <f t="shared" si="8"/>
        <v>-1.96923911571502</v>
      </c>
      <c r="R67" s="2">
        <f t="shared" si="9"/>
        <v>0</v>
      </c>
    </row>
    <row r="68" spans="1:18" ht="15">
      <c r="A68" s="9">
        <v>22.805</v>
      </c>
      <c r="B68" s="7">
        <v>105.9131978</v>
      </c>
      <c r="C68" s="7">
        <v>0.769992768764495</v>
      </c>
      <c r="D68" s="7">
        <v>-2.17654848098754</v>
      </c>
      <c r="E68" s="2">
        <f t="shared" si="0"/>
        <v>-2.17654848098754</v>
      </c>
      <c r="F68" s="2">
        <f t="shared" si="1"/>
        <v>0</v>
      </c>
      <c r="H68" s="2">
        <f t="shared" si="2"/>
        <v>-2.17654848098754</v>
      </c>
      <c r="I68" s="2">
        <f t="shared" si="3"/>
        <v>0</v>
      </c>
      <c r="K68" s="2">
        <f t="shared" si="4"/>
        <v>-2.17654848098754</v>
      </c>
      <c r="L68" s="2">
        <f t="shared" si="5"/>
        <v>0</v>
      </c>
      <c r="N68" s="2">
        <f t="shared" si="6"/>
        <v>-2.17654848098754</v>
      </c>
      <c r="O68" s="2">
        <f t="shared" si="7"/>
        <v>0</v>
      </c>
      <c r="Q68" s="2">
        <f t="shared" si="8"/>
        <v>-2.17654848098754</v>
      </c>
      <c r="R68" s="2">
        <f t="shared" si="9"/>
        <v>0</v>
      </c>
    </row>
    <row r="69" spans="1:18" ht="15">
      <c r="A69" s="9">
        <v>22.975</v>
      </c>
      <c r="B69" s="7">
        <v>107.20220879</v>
      </c>
      <c r="C69" s="7">
        <v>0.56735736131668</v>
      </c>
      <c r="D69" s="7">
        <v>-2.41478013992309</v>
      </c>
      <c r="E69" s="2">
        <f t="shared" si="0"/>
        <v>-2.41478013992309</v>
      </c>
      <c r="F69" s="2">
        <f t="shared" si="1"/>
        <v>0</v>
      </c>
      <c r="H69" s="2">
        <f t="shared" si="2"/>
        <v>-2.41478013992309</v>
      </c>
      <c r="I69" s="2">
        <f t="shared" si="3"/>
        <v>0</v>
      </c>
      <c r="K69" s="2">
        <f t="shared" si="4"/>
        <v>-2.41478013992309</v>
      </c>
      <c r="L69" s="2">
        <f t="shared" si="5"/>
        <v>0</v>
      </c>
      <c r="N69" s="2">
        <f t="shared" si="6"/>
        <v>-2.41478013992309</v>
      </c>
      <c r="O69" s="2">
        <f t="shared" si="7"/>
        <v>0</v>
      </c>
      <c r="Q69" s="2">
        <f t="shared" si="8"/>
        <v>-2.41478013992309</v>
      </c>
      <c r="R69" s="2">
        <f t="shared" si="9"/>
        <v>0</v>
      </c>
    </row>
    <row r="70" spans="1:18" ht="15">
      <c r="A70" s="9">
        <v>23.135</v>
      </c>
      <c r="B70" s="7">
        <v>108.18868201</v>
      </c>
      <c r="C70" s="7">
        <v>0.542614221572875</v>
      </c>
      <c r="D70" s="7">
        <v>-2.0841941833496</v>
      </c>
      <c r="E70" s="2">
        <f t="shared" si="0"/>
        <v>-2.0841941833496</v>
      </c>
      <c r="F70" s="2">
        <f t="shared" si="1"/>
        <v>0</v>
      </c>
      <c r="H70" s="2">
        <f t="shared" si="2"/>
        <v>-2.0841941833496</v>
      </c>
      <c r="I70" s="2">
        <f t="shared" si="3"/>
        <v>0</v>
      </c>
      <c r="K70" s="2">
        <f t="shared" si="4"/>
        <v>-2.0841941833496</v>
      </c>
      <c r="L70" s="2">
        <f t="shared" si="5"/>
        <v>0</v>
      </c>
      <c r="N70" s="2">
        <f t="shared" si="6"/>
        <v>-2.0841941833496</v>
      </c>
      <c r="O70" s="2">
        <f t="shared" si="7"/>
        <v>0</v>
      </c>
      <c r="Q70" s="2">
        <f t="shared" si="8"/>
        <v>-2.0841941833496</v>
      </c>
      <c r="R70" s="2">
        <f t="shared" si="9"/>
        <v>0</v>
      </c>
    </row>
    <row r="71" spans="1:18" ht="15">
      <c r="A71" s="9">
        <v>23.305</v>
      </c>
      <c r="B71" s="7">
        <v>109.34404921</v>
      </c>
      <c r="C71" s="7">
        <v>0.485677152872086</v>
      </c>
      <c r="D71" s="7">
        <v>-2.46574854850769</v>
      </c>
      <c r="E71" s="2">
        <f t="shared" si="0"/>
        <v>-2.46574854850769</v>
      </c>
      <c r="F71" s="2">
        <f t="shared" si="1"/>
        <v>0</v>
      </c>
      <c r="H71" s="2">
        <f t="shared" si="2"/>
        <v>-2.46574854850769</v>
      </c>
      <c r="I71" s="2">
        <f t="shared" si="3"/>
        <v>0</v>
      </c>
      <c r="K71" s="2">
        <f t="shared" si="4"/>
        <v>-2.46574854850769</v>
      </c>
      <c r="L71" s="2">
        <f t="shared" si="5"/>
        <v>0</v>
      </c>
      <c r="N71" s="2">
        <f t="shared" si="6"/>
        <v>-2.46574854850769</v>
      </c>
      <c r="O71" s="2">
        <f t="shared" si="7"/>
        <v>0</v>
      </c>
      <c r="Q71" s="2">
        <f t="shared" si="8"/>
        <v>-2.46574854850769</v>
      </c>
      <c r="R71" s="2">
        <f t="shared" si="9"/>
        <v>0</v>
      </c>
    </row>
    <row r="72" spans="1:18" ht="15">
      <c r="A72" s="9">
        <v>23.475</v>
      </c>
      <c r="B72" s="7">
        <v>110.66455129</v>
      </c>
      <c r="C72" s="7">
        <v>0.819872915744781</v>
      </c>
      <c r="D72" s="7">
        <v>-1.74331784248352</v>
      </c>
      <c r="E72" s="2">
        <f t="shared" si="0"/>
        <v>-1.74331784248352</v>
      </c>
      <c r="F72" s="2">
        <f t="shared" si="1"/>
        <v>0</v>
      </c>
      <c r="H72" s="2">
        <f t="shared" si="2"/>
        <v>-1.74331784248352</v>
      </c>
      <c r="I72" s="2">
        <f t="shared" si="3"/>
        <v>0</v>
      </c>
      <c r="K72" s="2">
        <f t="shared" si="4"/>
        <v>-1.74331784248352</v>
      </c>
      <c r="L72" s="2">
        <f t="shared" si="5"/>
        <v>0</v>
      </c>
      <c r="N72" s="2">
        <f t="shared" si="6"/>
        <v>-1.74331784248352</v>
      </c>
      <c r="O72" s="2">
        <f t="shared" si="7"/>
        <v>0</v>
      </c>
      <c r="Q72" s="2">
        <f t="shared" si="8"/>
        <v>-1.74331784248352</v>
      </c>
      <c r="R72" s="2">
        <f t="shared" si="9"/>
        <v>0</v>
      </c>
    </row>
    <row r="73" spans="1:18" ht="15">
      <c r="A73" s="9">
        <v>23.635</v>
      </c>
      <c r="B73" s="7">
        <v>112.03819895</v>
      </c>
      <c r="C73" s="7">
        <v>1.0776925086975</v>
      </c>
      <c r="D73" s="7">
        <v>-2.19401049613952</v>
      </c>
      <c r="E73" s="2">
        <f t="shared" si="0"/>
        <v>-2.19401049613952</v>
      </c>
      <c r="F73" s="2">
        <f t="shared" si="1"/>
        <v>0</v>
      </c>
      <c r="H73" s="2">
        <f t="shared" si="2"/>
        <v>-2.19401049613952</v>
      </c>
      <c r="I73" s="2">
        <f t="shared" si="3"/>
        <v>0</v>
      </c>
      <c r="K73" s="2">
        <f t="shared" si="4"/>
        <v>-2.19401049613952</v>
      </c>
      <c r="L73" s="2">
        <f t="shared" si="5"/>
        <v>0</v>
      </c>
      <c r="N73" s="2">
        <f t="shared" si="6"/>
        <v>-2.19401049613952</v>
      </c>
      <c r="O73" s="2">
        <f t="shared" si="7"/>
        <v>0</v>
      </c>
      <c r="Q73" s="2">
        <f t="shared" si="8"/>
        <v>-2.19401049613952</v>
      </c>
      <c r="R73" s="2">
        <f t="shared" si="9"/>
        <v>0</v>
      </c>
    </row>
    <row r="74" spans="1:18" ht="15">
      <c r="A74" s="9">
        <v>23.805</v>
      </c>
      <c r="B74" s="7">
        <v>114.36205759</v>
      </c>
      <c r="C74" s="7">
        <v>0.76224935054779</v>
      </c>
      <c r="D74" s="7">
        <v>-1.993497133255</v>
      </c>
      <c r="E74" s="2">
        <f t="shared" si="0"/>
        <v>-1.993497133255</v>
      </c>
      <c r="F74" s="2">
        <f t="shared" si="1"/>
        <v>0</v>
      </c>
      <c r="H74" s="2">
        <f t="shared" si="2"/>
        <v>-1.993497133255</v>
      </c>
      <c r="I74" s="2">
        <f t="shared" si="3"/>
        <v>0</v>
      </c>
      <c r="K74" s="2">
        <f t="shared" si="4"/>
        <v>-1.993497133255</v>
      </c>
      <c r="L74" s="2">
        <f t="shared" si="5"/>
        <v>0</v>
      </c>
      <c r="N74" s="2">
        <f t="shared" si="6"/>
        <v>-1.993497133255</v>
      </c>
      <c r="O74" s="2">
        <f t="shared" si="7"/>
        <v>0</v>
      </c>
      <c r="Q74" s="2">
        <f t="shared" si="8"/>
        <v>-1.993497133255</v>
      </c>
      <c r="R74" s="2">
        <f t="shared" si="9"/>
        <v>0</v>
      </c>
    </row>
    <row r="75" spans="1:18" ht="15">
      <c r="A75" s="9">
        <v>23.975</v>
      </c>
      <c r="B75" s="7">
        <v>116.61917877</v>
      </c>
      <c r="C75" s="7">
        <v>0.89823693037033</v>
      </c>
      <c r="D75" s="7">
        <v>-2.18553471565246</v>
      </c>
      <c r="E75" s="2">
        <f t="shared" si="0"/>
        <v>-2.18553471565246</v>
      </c>
      <c r="F75" s="2">
        <f t="shared" si="1"/>
        <v>0</v>
      </c>
      <c r="H75" s="2">
        <f t="shared" si="2"/>
        <v>-2.18553471565246</v>
      </c>
      <c r="I75" s="2">
        <f t="shared" si="3"/>
        <v>0</v>
      </c>
      <c r="K75" s="2">
        <f t="shared" si="4"/>
        <v>-2.18553471565246</v>
      </c>
      <c r="L75" s="2">
        <f t="shared" si="5"/>
        <v>0</v>
      </c>
      <c r="N75" s="2">
        <f t="shared" si="6"/>
        <v>-2.18553471565246</v>
      </c>
      <c r="O75" s="2">
        <f t="shared" si="7"/>
        <v>0</v>
      </c>
      <c r="Q75" s="2">
        <f t="shared" si="8"/>
        <v>-2.18553471565246</v>
      </c>
      <c r="R75" s="2">
        <f t="shared" si="9"/>
        <v>-2.18553471565246</v>
      </c>
    </row>
    <row r="76" spans="1:18" ht="15">
      <c r="A76" s="9">
        <v>24.135</v>
      </c>
      <c r="B76" s="7">
        <v>118.18522176</v>
      </c>
      <c r="C76" s="7">
        <v>0.619684696197509</v>
      </c>
      <c r="D76" s="7">
        <v>-1.92015063762664</v>
      </c>
      <c r="E76" s="2">
        <f t="shared" si="0"/>
        <v>-1.92015063762664</v>
      </c>
      <c r="F76" s="2">
        <f t="shared" si="1"/>
        <v>0</v>
      </c>
      <c r="H76" s="2">
        <f t="shared" si="2"/>
        <v>-1.92015063762664</v>
      </c>
      <c r="I76" s="2">
        <f t="shared" si="3"/>
        <v>0</v>
      </c>
      <c r="K76" s="2">
        <f t="shared" si="4"/>
        <v>-1.92015063762664</v>
      </c>
      <c r="L76" s="2">
        <f t="shared" si="5"/>
        <v>0</v>
      </c>
      <c r="N76" s="2">
        <f t="shared" si="6"/>
        <v>-1.92015063762664</v>
      </c>
      <c r="O76" s="2">
        <f t="shared" si="7"/>
        <v>0</v>
      </c>
      <c r="Q76" s="2">
        <f t="shared" si="8"/>
        <v>-1.92015063762664</v>
      </c>
      <c r="R76" s="2">
        <f t="shared" si="9"/>
        <v>-1.92015063762664</v>
      </c>
    </row>
    <row r="77" spans="1:18" ht="15">
      <c r="A77" s="9">
        <v>24.165</v>
      </c>
      <c r="B77" s="7">
        <v>118.45823431</v>
      </c>
      <c r="C77" s="7">
        <v>0.888371745745341</v>
      </c>
      <c r="D77" s="7">
        <v>-2.38653103510539</v>
      </c>
      <c r="E77" s="2">
        <f t="shared" si="0"/>
        <v>-2.38653103510539</v>
      </c>
      <c r="F77" s="2">
        <f t="shared" si="1"/>
        <v>0</v>
      </c>
      <c r="H77" s="2">
        <f t="shared" si="2"/>
        <v>-2.38653103510539</v>
      </c>
      <c r="I77" s="2">
        <f t="shared" si="3"/>
        <v>0</v>
      </c>
      <c r="K77" s="2">
        <f t="shared" si="4"/>
        <v>-2.38653103510539</v>
      </c>
      <c r="L77" s="2">
        <f t="shared" si="5"/>
        <v>0</v>
      </c>
      <c r="N77" s="2">
        <f t="shared" si="6"/>
        <v>-2.38653103510539</v>
      </c>
      <c r="O77" s="2">
        <f t="shared" si="7"/>
        <v>0</v>
      </c>
      <c r="Q77" s="2">
        <f t="shared" si="8"/>
        <v>-2.38653103510539</v>
      </c>
      <c r="R77" s="2">
        <f t="shared" si="9"/>
        <v>-2.38653103510539</v>
      </c>
    </row>
    <row r="78" spans="1:18" ht="15">
      <c r="A78" s="5">
        <v>24.315</v>
      </c>
      <c r="B78" s="7">
        <v>119.68596369</v>
      </c>
      <c r="C78" s="7">
        <v>0.866153597831726</v>
      </c>
      <c r="D78" s="7">
        <v>-1.91541147232055</v>
      </c>
      <c r="E78" s="2">
        <f t="shared" si="0"/>
        <v>-1.91541147232055</v>
      </c>
      <c r="F78" s="2">
        <f t="shared" si="1"/>
        <v>0</v>
      </c>
      <c r="H78" s="2">
        <f t="shared" si="2"/>
        <v>-1.91541147232055</v>
      </c>
      <c r="I78" s="2">
        <f t="shared" si="3"/>
        <v>0</v>
      </c>
      <c r="K78" s="2">
        <f t="shared" si="4"/>
        <v>-1.91541147232055</v>
      </c>
      <c r="L78" s="2">
        <f t="shared" si="5"/>
        <v>0</v>
      </c>
      <c r="N78" s="2">
        <f t="shared" si="6"/>
        <v>-1.91541147232055</v>
      </c>
      <c r="O78" s="2">
        <f t="shared" si="7"/>
        <v>0</v>
      </c>
      <c r="Q78" s="2">
        <f t="shared" si="8"/>
        <v>-1.91541147232055</v>
      </c>
      <c r="R78" s="2">
        <f t="shared" si="9"/>
        <v>-1.91541147232055</v>
      </c>
    </row>
    <row r="79" spans="1:18" ht="15">
      <c r="A79" s="5">
        <v>24.485</v>
      </c>
      <c r="B79" s="7">
        <v>121.05199424</v>
      </c>
      <c r="C79" s="7">
        <v>0.630412340164184</v>
      </c>
      <c r="D79" s="7">
        <v>-2.15307235717773</v>
      </c>
      <c r="E79" s="2">
        <f t="shared" si="0"/>
        <v>-2.15307235717773</v>
      </c>
      <c r="F79" s="2">
        <f t="shared" si="1"/>
        <v>0</v>
      </c>
      <c r="H79" s="2">
        <f t="shared" si="2"/>
        <v>-2.15307235717773</v>
      </c>
      <c r="I79" s="2">
        <f t="shared" si="3"/>
        <v>0</v>
      </c>
      <c r="K79" s="2">
        <f t="shared" si="4"/>
        <v>-2.15307235717773</v>
      </c>
      <c r="L79" s="2">
        <f t="shared" si="5"/>
        <v>0</v>
      </c>
      <c r="N79" s="2">
        <f t="shared" si="6"/>
        <v>-2.15307235717773</v>
      </c>
      <c r="O79" s="2">
        <f t="shared" si="7"/>
        <v>0</v>
      </c>
      <c r="Q79" s="2">
        <f t="shared" si="8"/>
        <v>-2.15307235717773</v>
      </c>
      <c r="R79" s="2">
        <f t="shared" si="9"/>
        <v>-2.15307235717773</v>
      </c>
    </row>
    <row r="80" spans="1:18" ht="15">
      <c r="A80" s="5">
        <v>24.635</v>
      </c>
      <c r="B80" s="7">
        <v>122.19014181</v>
      </c>
      <c r="C80" s="7">
        <v>0.45746248960495</v>
      </c>
      <c r="D80" s="7">
        <v>-2.28214597702026</v>
      </c>
      <c r="E80" s="2">
        <f t="shared" si="0"/>
        <v>-2.28214597702026</v>
      </c>
      <c r="F80" s="2">
        <f t="shared" si="1"/>
        <v>0</v>
      </c>
      <c r="H80" s="2">
        <f t="shared" si="2"/>
        <v>-2.28214597702026</v>
      </c>
      <c r="I80" s="2">
        <f t="shared" si="3"/>
        <v>0</v>
      </c>
      <c r="K80" s="2">
        <f t="shared" si="4"/>
        <v>-2.28214597702026</v>
      </c>
      <c r="L80" s="2">
        <f t="shared" si="5"/>
        <v>0</v>
      </c>
      <c r="N80" s="2">
        <f t="shared" si="6"/>
        <v>-2.28214597702026</v>
      </c>
      <c r="O80" s="2">
        <f t="shared" si="7"/>
        <v>0</v>
      </c>
      <c r="Q80" s="2">
        <f t="shared" si="8"/>
        <v>-2.28214597702026</v>
      </c>
      <c r="R80" s="2">
        <f t="shared" si="9"/>
        <v>-2.28214597702026</v>
      </c>
    </row>
    <row r="81" spans="1:18" ht="15">
      <c r="A81" s="5">
        <v>24.805</v>
      </c>
      <c r="B81" s="7">
        <v>123.13168216</v>
      </c>
      <c r="C81" s="7">
        <v>0.68264490365982</v>
      </c>
      <c r="D81" s="7">
        <v>-2.5471966266632</v>
      </c>
      <c r="E81" s="2">
        <f t="shared" si="0"/>
        <v>-2.5471966266632</v>
      </c>
      <c r="F81" s="2">
        <f t="shared" si="1"/>
        <v>0</v>
      </c>
      <c r="H81" s="2">
        <f t="shared" si="2"/>
        <v>-2.5471966266632</v>
      </c>
      <c r="I81" s="2">
        <f t="shared" si="3"/>
        <v>0</v>
      </c>
      <c r="K81" s="2">
        <f t="shared" si="4"/>
        <v>-2.5471966266632</v>
      </c>
      <c r="L81" s="2">
        <f t="shared" si="5"/>
        <v>0</v>
      </c>
      <c r="N81" s="2">
        <f t="shared" si="6"/>
        <v>-2.5471966266632</v>
      </c>
      <c r="O81" s="2">
        <f t="shared" si="7"/>
        <v>0</v>
      </c>
      <c r="Q81" s="2">
        <f t="shared" si="8"/>
        <v>-2.5471966266632</v>
      </c>
      <c r="R81" s="2">
        <f t="shared" si="9"/>
        <v>-2.5471966266632</v>
      </c>
    </row>
    <row r="82" spans="1:18" ht="15">
      <c r="A82" s="5">
        <v>24.975</v>
      </c>
      <c r="B82" s="7">
        <v>123.94704867</v>
      </c>
      <c r="C82" s="7">
        <v>0.569783687591552</v>
      </c>
      <c r="D82" s="7">
        <v>-2.4131486415863</v>
      </c>
      <c r="E82" s="2">
        <f t="shared" si="0"/>
        <v>-2.4131486415863</v>
      </c>
      <c r="F82" s="2">
        <f t="shared" si="1"/>
        <v>0</v>
      </c>
      <c r="H82" s="2">
        <f t="shared" si="2"/>
        <v>-2.4131486415863</v>
      </c>
      <c r="I82" s="2">
        <f t="shared" si="3"/>
        <v>0</v>
      </c>
      <c r="K82" s="2">
        <f t="shared" si="4"/>
        <v>-2.4131486415863</v>
      </c>
      <c r="L82" s="2">
        <f t="shared" si="5"/>
        <v>0</v>
      </c>
      <c r="N82" s="2">
        <f t="shared" si="6"/>
        <v>-2.4131486415863</v>
      </c>
      <c r="O82" s="2">
        <f t="shared" si="7"/>
        <v>0</v>
      </c>
      <c r="Q82" s="2">
        <f t="shared" si="8"/>
        <v>-2.4131486415863</v>
      </c>
      <c r="R82" s="2">
        <f t="shared" si="9"/>
        <v>-2.4131486415863</v>
      </c>
    </row>
    <row r="83" spans="1:18" ht="15">
      <c r="A83" s="5">
        <v>25.135</v>
      </c>
      <c r="B83" s="7">
        <v>124.67486034</v>
      </c>
      <c r="C83" s="7">
        <v>0.352146595716476</v>
      </c>
      <c r="D83" s="7">
        <v>-2.54992794990539</v>
      </c>
      <c r="E83" s="2">
        <f t="shared" si="0"/>
        <v>-2.54992794990539</v>
      </c>
      <c r="F83" s="2">
        <f t="shared" si="1"/>
        <v>0</v>
      </c>
      <c r="H83" s="2">
        <f t="shared" si="2"/>
        <v>-2.54992794990539</v>
      </c>
      <c r="I83" s="2">
        <f t="shared" si="3"/>
        <v>0</v>
      </c>
      <c r="K83" s="2">
        <f t="shared" si="4"/>
        <v>-2.54992794990539</v>
      </c>
      <c r="L83" s="2">
        <f t="shared" si="5"/>
        <v>0</v>
      </c>
      <c r="N83" s="2">
        <f t="shared" si="6"/>
        <v>-2.54992794990539</v>
      </c>
      <c r="O83" s="2">
        <f t="shared" si="7"/>
        <v>0</v>
      </c>
      <c r="Q83" s="2">
        <f t="shared" si="8"/>
        <v>-2.54992794990539</v>
      </c>
      <c r="R83" s="2">
        <f t="shared" si="9"/>
        <v>-2.54992794990539</v>
      </c>
    </row>
    <row r="84" spans="1:18" ht="15">
      <c r="A84" s="5">
        <v>25.18</v>
      </c>
      <c r="B84" s="7">
        <v>124.85712291</v>
      </c>
      <c r="C84" s="7">
        <v>0.384988039731979</v>
      </c>
      <c r="D84" s="7">
        <v>-2.25052523612976</v>
      </c>
      <c r="E84" s="2">
        <f t="shared" si="0"/>
        <v>-2.25052523612976</v>
      </c>
      <c r="F84" s="2">
        <f t="shared" si="1"/>
        <v>0</v>
      </c>
      <c r="H84" s="2">
        <f t="shared" si="2"/>
        <v>-2.25052523612976</v>
      </c>
      <c r="I84" s="2">
        <f t="shared" si="3"/>
        <v>0</v>
      </c>
      <c r="K84" s="2">
        <f t="shared" si="4"/>
        <v>-2.25052523612976</v>
      </c>
      <c r="L84" s="2">
        <f t="shared" si="5"/>
        <v>0</v>
      </c>
      <c r="N84" s="2">
        <f t="shared" si="6"/>
        <v>-2.25052523612976</v>
      </c>
      <c r="O84" s="2">
        <f t="shared" si="7"/>
        <v>0</v>
      </c>
      <c r="Q84" s="2">
        <f t="shared" si="8"/>
        <v>-2.25052523612976</v>
      </c>
      <c r="R84" s="2">
        <f t="shared" si="9"/>
        <v>-2.25052523612976</v>
      </c>
    </row>
    <row r="85" spans="1:18" ht="15">
      <c r="A85" s="5">
        <v>25.335</v>
      </c>
      <c r="B85" s="7">
        <v>125.46106365</v>
      </c>
      <c r="C85" s="7">
        <v>0.300803422927856</v>
      </c>
      <c r="D85" s="7">
        <v>-2.71386575698852</v>
      </c>
      <c r="E85" s="2">
        <f t="shared" si="0"/>
        <v>-2.71386575698852</v>
      </c>
      <c r="F85" s="2">
        <f t="shared" si="1"/>
        <v>0</v>
      </c>
      <c r="H85" s="2">
        <f t="shared" si="2"/>
        <v>-2.71386575698852</v>
      </c>
      <c r="I85" s="2">
        <f t="shared" si="3"/>
        <v>0</v>
      </c>
      <c r="K85" s="2">
        <f t="shared" si="4"/>
        <v>-2.71386575698852</v>
      </c>
      <c r="L85" s="2">
        <f t="shared" si="5"/>
        <v>0</v>
      </c>
      <c r="N85" s="2">
        <f t="shared" si="6"/>
        <v>-2.71386575698852</v>
      </c>
      <c r="O85" s="2">
        <f t="shared" si="7"/>
        <v>0</v>
      </c>
      <c r="Q85" s="2">
        <f t="shared" si="8"/>
        <v>-2.71386575698852</v>
      </c>
      <c r="R85" s="2">
        <f t="shared" si="9"/>
        <v>-2.71386575698852</v>
      </c>
    </row>
    <row r="86" spans="1:18" ht="15">
      <c r="A86" s="5">
        <v>25.505</v>
      </c>
      <c r="B86" s="7">
        <v>126.07969849</v>
      </c>
      <c r="C86" s="7">
        <v>0.150213122367859</v>
      </c>
      <c r="D86" s="7">
        <v>-2.31479978561401</v>
      </c>
      <c r="E86" s="2">
        <f t="shared" si="0"/>
        <v>-2.31479978561401</v>
      </c>
      <c r="F86" s="2">
        <f t="shared" si="1"/>
        <v>0</v>
      </c>
      <c r="H86" s="2">
        <f t="shared" si="2"/>
        <v>-2.31479978561401</v>
      </c>
      <c r="I86" s="2">
        <f t="shared" si="3"/>
        <v>0</v>
      </c>
      <c r="K86" s="2">
        <f t="shared" si="4"/>
        <v>-2.31479978561401</v>
      </c>
      <c r="L86" s="2">
        <f t="shared" si="5"/>
        <v>0</v>
      </c>
      <c r="N86" s="2">
        <f t="shared" si="6"/>
        <v>-2.31479978561401</v>
      </c>
      <c r="O86" s="2">
        <f t="shared" si="7"/>
        <v>0</v>
      </c>
      <c r="Q86" s="2">
        <f t="shared" si="8"/>
        <v>-2.31479978561401</v>
      </c>
      <c r="R86" s="2">
        <f t="shared" si="9"/>
        <v>-2.31479978561401</v>
      </c>
    </row>
    <row r="87" spans="1:18" ht="15">
      <c r="A87" s="5">
        <v>25.675</v>
      </c>
      <c r="B87" s="7">
        <v>126.699</v>
      </c>
      <c r="C87" s="7">
        <v>0.298090845346451</v>
      </c>
      <c r="D87" s="7">
        <v>-2.21903824806213</v>
      </c>
      <c r="E87" s="2">
        <f t="shared" si="0"/>
        <v>-2.21903824806213</v>
      </c>
      <c r="F87" s="2">
        <f t="shared" si="1"/>
        <v>0</v>
      </c>
      <c r="H87" s="2">
        <f t="shared" si="2"/>
        <v>-2.21903824806213</v>
      </c>
      <c r="I87" s="2">
        <f t="shared" si="3"/>
        <v>0</v>
      </c>
      <c r="K87" s="2">
        <f t="shared" si="4"/>
        <v>-2.21903824806213</v>
      </c>
      <c r="L87" s="2">
        <f t="shared" si="5"/>
        <v>0</v>
      </c>
      <c r="N87" s="2">
        <f t="shared" si="6"/>
        <v>-2.21903824806213</v>
      </c>
      <c r="O87" s="2">
        <f t="shared" si="7"/>
        <v>0</v>
      </c>
      <c r="Q87" s="2">
        <f t="shared" si="8"/>
        <v>-2.21903824806213</v>
      </c>
      <c r="R87" s="2">
        <f t="shared" si="9"/>
        <v>-2.21903824806213</v>
      </c>
    </row>
    <row r="88" spans="1:18" ht="15">
      <c r="A88" s="5">
        <v>25.835</v>
      </c>
      <c r="B88" s="7">
        <v>127.31441521</v>
      </c>
      <c r="C88" s="7">
        <v>0.215889096260071</v>
      </c>
      <c r="D88" s="7">
        <v>-2.5035285949707</v>
      </c>
      <c r="E88" s="2">
        <f t="shared" si="0"/>
        <v>-2.5035285949707</v>
      </c>
      <c r="F88" s="2">
        <f t="shared" si="1"/>
        <v>0</v>
      </c>
      <c r="H88" s="2">
        <f t="shared" si="2"/>
        <v>-2.5035285949707</v>
      </c>
      <c r="I88" s="2">
        <f t="shared" si="3"/>
        <v>0</v>
      </c>
      <c r="K88" s="2">
        <f t="shared" si="4"/>
        <v>-2.5035285949707</v>
      </c>
      <c r="L88" s="2">
        <f t="shared" si="5"/>
        <v>0</v>
      </c>
      <c r="N88" s="2">
        <f t="shared" si="6"/>
        <v>-2.5035285949707</v>
      </c>
      <c r="O88" s="2">
        <f t="shared" si="7"/>
        <v>0</v>
      </c>
      <c r="Q88" s="2">
        <f t="shared" si="8"/>
        <v>-2.5035285949707</v>
      </c>
      <c r="R88" s="2">
        <f t="shared" si="9"/>
        <v>-2.5035285949707</v>
      </c>
    </row>
    <row r="89" spans="1:18" ht="15">
      <c r="A89" s="5">
        <v>26.005</v>
      </c>
      <c r="B89" s="7">
        <v>128.08925126</v>
      </c>
      <c r="C89" s="7">
        <v>0.160696178674698</v>
      </c>
      <c r="D89" s="7">
        <v>-1.53344678878784</v>
      </c>
      <c r="E89" s="2">
        <f t="shared" si="0"/>
        <v>-1.53344678878784</v>
      </c>
      <c r="F89" s="2">
        <f t="shared" si="1"/>
        <v>0</v>
      </c>
      <c r="H89" s="2">
        <f t="shared" si="2"/>
        <v>-1.53344678878784</v>
      </c>
      <c r="I89" s="2">
        <f t="shared" si="3"/>
        <v>0</v>
      </c>
      <c r="K89" s="2">
        <f t="shared" si="4"/>
        <v>-1.53344678878784</v>
      </c>
      <c r="L89" s="2">
        <f t="shared" si="5"/>
        <v>0</v>
      </c>
      <c r="N89" s="2">
        <f t="shared" si="6"/>
        <v>-1.53344678878784</v>
      </c>
      <c r="O89" s="2">
        <f t="shared" si="7"/>
        <v>0</v>
      </c>
      <c r="Q89" s="2">
        <f t="shared" si="8"/>
        <v>-1.53344678878784</v>
      </c>
      <c r="R89" s="2">
        <f t="shared" si="9"/>
        <v>-1.53344678878784</v>
      </c>
    </row>
    <row r="90" spans="1:18" ht="15">
      <c r="A90" s="5">
        <v>26.195</v>
      </c>
      <c r="B90" s="7">
        <v>129.08283648</v>
      </c>
      <c r="C90" s="7">
        <v>0.231182679533958</v>
      </c>
      <c r="D90" s="7">
        <v>-1.54083287715911</v>
      </c>
      <c r="E90" s="2">
        <f t="shared" si="0"/>
        <v>-1.54083287715911</v>
      </c>
      <c r="F90" s="2">
        <f t="shared" si="1"/>
        <v>0</v>
      </c>
      <c r="H90" s="2">
        <f t="shared" si="2"/>
        <v>-1.54083287715911</v>
      </c>
      <c r="I90" s="2">
        <f t="shared" si="3"/>
        <v>0</v>
      </c>
      <c r="K90" s="2">
        <f t="shared" si="4"/>
        <v>-1.54083287715911</v>
      </c>
      <c r="L90" s="2">
        <f t="shared" si="5"/>
        <v>0</v>
      </c>
      <c r="N90" s="2">
        <f t="shared" si="6"/>
        <v>-1.54083287715911</v>
      </c>
      <c r="O90" s="2">
        <f t="shared" si="7"/>
        <v>0</v>
      </c>
      <c r="Q90" s="2">
        <f t="shared" si="8"/>
        <v>-1.54083287715911</v>
      </c>
      <c r="R90" s="2">
        <f t="shared" si="9"/>
        <v>-1.54083287715911</v>
      </c>
    </row>
    <row r="91" spans="1:18" ht="15">
      <c r="A91" s="7">
        <v>26.335</v>
      </c>
      <c r="B91" s="7">
        <v>130.08847253</v>
      </c>
      <c r="C91" s="7">
        <v>0.146881923079491</v>
      </c>
      <c r="D91" s="7">
        <v>-1.17679083347321</v>
      </c>
      <c r="E91" s="2">
        <f t="shared" si="0"/>
        <v>-1.17679083347321</v>
      </c>
      <c r="F91" s="2">
        <f t="shared" si="1"/>
        <v>0</v>
      </c>
      <c r="H91" s="2">
        <f t="shared" si="2"/>
        <v>-1.17679083347321</v>
      </c>
      <c r="I91" s="2">
        <f t="shared" si="3"/>
        <v>0</v>
      </c>
      <c r="K91" s="2">
        <f t="shared" si="4"/>
        <v>-1.17679083347321</v>
      </c>
      <c r="L91" s="2">
        <f t="shared" si="5"/>
        <v>0</v>
      </c>
      <c r="N91" s="2">
        <f t="shared" si="6"/>
        <v>-1.17679083347321</v>
      </c>
      <c r="O91" s="2">
        <f t="shared" si="7"/>
        <v>0</v>
      </c>
      <c r="Q91" s="2">
        <f t="shared" si="8"/>
        <v>-1.17679083347321</v>
      </c>
      <c r="R91" s="2">
        <f t="shared" si="9"/>
        <v>0</v>
      </c>
    </row>
    <row r="92" spans="1:18" ht="15">
      <c r="A92" s="5">
        <v>26.505</v>
      </c>
      <c r="B92" s="7">
        <v>131.25427615</v>
      </c>
      <c r="C92" s="7">
        <v>0.25716644525528</v>
      </c>
      <c r="D92" s="7">
        <v>-1.26420712471008</v>
      </c>
      <c r="E92" s="2">
        <f t="shared" si="0"/>
        <v>-1.26420712471008</v>
      </c>
      <c r="F92" s="2">
        <f t="shared" si="1"/>
        <v>0</v>
      </c>
      <c r="H92" s="2">
        <f t="shared" si="2"/>
        <v>-1.26420712471008</v>
      </c>
      <c r="I92" s="2">
        <f t="shared" si="3"/>
        <v>0</v>
      </c>
      <c r="K92" s="2">
        <f t="shared" si="4"/>
        <v>-1.26420712471008</v>
      </c>
      <c r="L92" s="2">
        <f t="shared" si="5"/>
        <v>0</v>
      </c>
      <c r="N92" s="2">
        <f t="shared" si="6"/>
        <v>-1.26420712471008</v>
      </c>
      <c r="O92" s="2">
        <f t="shared" si="7"/>
        <v>0</v>
      </c>
      <c r="Q92" s="2">
        <f t="shared" si="8"/>
        <v>-1.26420712471008</v>
      </c>
      <c r="R92" s="2">
        <f t="shared" si="9"/>
        <v>0</v>
      </c>
    </row>
    <row r="93" spans="1:18" ht="15">
      <c r="A93" s="5">
        <v>26.675</v>
      </c>
      <c r="B93" s="7">
        <v>132.15411223</v>
      </c>
      <c r="C93" s="7">
        <v>0.361201137304306</v>
      </c>
      <c r="D93" s="7">
        <v>-1.19673120975494</v>
      </c>
      <c r="E93" s="2">
        <f t="shared" si="0"/>
        <v>-1.19673120975494</v>
      </c>
      <c r="F93" s="2">
        <f t="shared" si="1"/>
        <v>0</v>
      </c>
      <c r="H93" s="2">
        <f t="shared" si="2"/>
        <v>-1.19673120975494</v>
      </c>
      <c r="I93" s="2">
        <f t="shared" si="3"/>
        <v>0</v>
      </c>
      <c r="K93" s="2">
        <f t="shared" si="4"/>
        <v>-1.19673120975494</v>
      </c>
      <c r="L93" s="2">
        <f t="shared" si="5"/>
        <v>0</v>
      </c>
      <c r="N93" s="2">
        <f t="shared" si="6"/>
        <v>-1.19673120975494</v>
      </c>
      <c r="O93" s="2">
        <f t="shared" si="7"/>
        <v>0</v>
      </c>
      <c r="Q93" s="2">
        <f t="shared" si="8"/>
        <v>-1.19673120975494</v>
      </c>
      <c r="R93" s="2">
        <f t="shared" si="9"/>
        <v>0</v>
      </c>
    </row>
    <row r="94" spans="1:18" ht="15">
      <c r="A94" s="7">
        <v>26.835</v>
      </c>
      <c r="B94" s="7">
        <v>132.92182723</v>
      </c>
      <c r="C94" s="7">
        <v>0.148723617196083</v>
      </c>
      <c r="D94" s="7">
        <v>-1.25135898590088</v>
      </c>
      <c r="E94" s="2">
        <f t="shared" si="0"/>
        <v>-1.25135898590088</v>
      </c>
      <c r="F94" s="2">
        <f t="shared" si="1"/>
        <v>0</v>
      </c>
      <c r="H94" s="2">
        <f t="shared" si="2"/>
        <v>-1.25135898590088</v>
      </c>
      <c r="I94" s="2">
        <f t="shared" si="3"/>
        <v>0</v>
      </c>
      <c r="K94" s="2">
        <f t="shared" si="4"/>
        <v>-1.25135898590088</v>
      </c>
      <c r="L94" s="2">
        <f t="shared" si="5"/>
        <v>0</v>
      </c>
      <c r="N94" s="2">
        <f t="shared" si="6"/>
        <v>-1.25135898590088</v>
      </c>
      <c r="O94" s="2">
        <f t="shared" si="7"/>
        <v>0</v>
      </c>
      <c r="Q94" s="2">
        <f t="shared" si="8"/>
        <v>-1.25135898590088</v>
      </c>
      <c r="R94" s="2">
        <f t="shared" si="9"/>
        <v>0</v>
      </c>
    </row>
    <row r="95" spans="1:18" ht="15">
      <c r="A95" s="5">
        <v>27.035</v>
      </c>
      <c r="B95" s="7">
        <v>133.83282199</v>
      </c>
      <c r="C95" s="7">
        <v>0.408429831266403</v>
      </c>
      <c r="D95" s="7">
        <v>-0.822154998779296</v>
      </c>
      <c r="E95" s="2">
        <f t="shared" si="0"/>
        <v>-0.822154998779296</v>
      </c>
      <c r="F95" s="2">
        <f t="shared" si="1"/>
        <v>0</v>
      </c>
      <c r="H95" s="2">
        <f t="shared" si="2"/>
        <v>-0.822154998779296</v>
      </c>
      <c r="I95" s="2">
        <f t="shared" si="3"/>
        <v>0</v>
      </c>
      <c r="K95" s="2">
        <f t="shared" si="4"/>
        <v>-0.822154998779296</v>
      </c>
      <c r="L95" s="2">
        <f t="shared" si="5"/>
        <v>0</v>
      </c>
      <c r="N95" s="2">
        <f t="shared" si="6"/>
        <v>-0.822154998779296</v>
      </c>
      <c r="O95" s="2">
        <f t="shared" si="7"/>
        <v>0</v>
      </c>
      <c r="Q95" s="2">
        <f t="shared" si="8"/>
        <v>-0.822154998779296</v>
      </c>
      <c r="R95" s="2">
        <f t="shared" si="9"/>
        <v>0</v>
      </c>
    </row>
    <row r="96" spans="1:18" ht="15">
      <c r="A96" s="5">
        <v>27.235</v>
      </c>
      <c r="B96" s="7">
        <v>134.71965876</v>
      </c>
      <c r="C96" s="7">
        <v>0.457108557224274</v>
      </c>
      <c r="D96" s="7">
        <v>-0.909904062747955</v>
      </c>
      <c r="E96" s="2">
        <f t="shared" si="0"/>
        <v>-0.909904062747955</v>
      </c>
      <c r="F96" s="2">
        <f t="shared" si="1"/>
        <v>0</v>
      </c>
      <c r="H96" s="2">
        <f t="shared" si="2"/>
        <v>-0.909904062747955</v>
      </c>
      <c r="I96" s="2">
        <f t="shared" si="3"/>
        <v>0</v>
      </c>
      <c r="K96" s="2">
        <f t="shared" si="4"/>
        <v>-0.909904062747955</v>
      </c>
      <c r="L96" s="2">
        <f t="shared" si="5"/>
        <v>0</v>
      </c>
      <c r="N96" s="2">
        <f t="shared" si="6"/>
        <v>-0.909904062747955</v>
      </c>
      <c r="O96" s="2">
        <f t="shared" si="7"/>
        <v>0</v>
      </c>
      <c r="Q96" s="2">
        <f t="shared" si="8"/>
        <v>-0.909904062747955</v>
      </c>
      <c r="R96" s="2">
        <f t="shared" si="9"/>
        <v>0</v>
      </c>
    </row>
    <row r="97" spans="1:18" ht="15">
      <c r="A97" s="5">
        <v>27.335</v>
      </c>
      <c r="B97" s="7">
        <v>135.12264782</v>
      </c>
      <c r="C97" s="7">
        <v>-0.205506920814514</v>
      </c>
      <c r="D97" s="7">
        <v>-1.07917737960815</v>
      </c>
      <c r="E97" s="2">
        <f t="shared" si="0"/>
        <v>-1.07917737960815</v>
      </c>
      <c r="F97" s="2">
        <f t="shared" si="1"/>
        <v>0</v>
      </c>
      <c r="H97" s="2">
        <f t="shared" si="2"/>
        <v>-1.07917737960815</v>
      </c>
      <c r="I97" s="2">
        <f t="shared" si="3"/>
        <v>0</v>
      </c>
      <c r="K97" s="2">
        <f t="shared" si="4"/>
        <v>-1.07917737960815</v>
      </c>
      <c r="L97" s="2">
        <f t="shared" si="5"/>
        <v>0</v>
      </c>
      <c r="N97" s="2">
        <f t="shared" si="6"/>
        <v>-1.07917737960815</v>
      </c>
      <c r="O97" s="2">
        <f t="shared" si="7"/>
        <v>0</v>
      </c>
      <c r="Q97" s="2">
        <f t="shared" si="8"/>
        <v>-1.07917737960815</v>
      </c>
      <c r="R97" s="2">
        <f t="shared" si="9"/>
        <v>0</v>
      </c>
    </row>
    <row r="98" spans="1:18" ht="15">
      <c r="A98" s="5">
        <v>27.435</v>
      </c>
      <c r="B98" s="7">
        <v>135.48655067</v>
      </c>
      <c r="C98" s="7">
        <v>0.451954126358032</v>
      </c>
      <c r="D98" s="7">
        <v>-1.03369104862213</v>
      </c>
      <c r="E98" s="2">
        <f t="shared" si="0"/>
        <v>-1.03369104862213</v>
      </c>
      <c r="F98" s="2">
        <f t="shared" si="1"/>
        <v>0</v>
      </c>
      <c r="H98" s="2">
        <f t="shared" si="2"/>
        <v>-1.03369104862213</v>
      </c>
      <c r="I98" s="2">
        <f t="shared" si="3"/>
        <v>0</v>
      </c>
      <c r="K98" s="2">
        <f t="shared" si="4"/>
        <v>-1.03369104862213</v>
      </c>
      <c r="L98" s="2">
        <f t="shared" si="5"/>
        <v>0</v>
      </c>
      <c r="N98" s="2">
        <f t="shared" si="6"/>
        <v>-1.03369104862213</v>
      </c>
      <c r="O98" s="2">
        <f t="shared" si="7"/>
        <v>0</v>
      </c>
      <c r="Q98" s="2">
        <f t="shared" si="8"/>
        <v>-1.03369104862213</v>
      </c>
      <c r="R98" s="2">
        <f t="shared" si="9"/>
        <v>0</v>
      </c>
    </row>
    <row r="99" spans="1:18" ht="15">
      <c r="A99" s="5">
        <v>27.635</v>
      </c>
      <c r="B99" s="7">
        <v>136.17490052</v>
      </c>
      <c r="C99" s="7">
        <v>0.569599330425262</v>
      </c>
      <c r="D99" s="7">
        <v>-1.01928842067718</v>
      </c>
      <c r="E99" s="2">
        <f t="shared" si="0"/>
        <v>-1.01928842067718</v>
      </c>
      <c r="F99" s="2">
        <f t="shared" si="1"/>
        <v>0</v>
      </c>
      <c r="H99" s="2">
        <f t="shared" si="2"/>
        <v>-1.01928842067718</v>
      </c>
      <c r="I99" s="2">
        <f t="shared" si="3"/>
        <v>0</v>
      </c>
      <c r="K99" s="2">
        <f t="shared" si="4"/>
        <v>-1.01928842067718</v>
      </c>
      <c r="L99" s="2">
        <f t="shared" si="5"/>
        <v>0</v>
      </c>
      <c r="N99" s="2">
        <f t="shared" si="6"/>
        <v>-1.01928842067718</v>
      </c>
      <c r="O99" s="2">
        <f t="shared" si="7"/>
        <v>0</v>
      </c>
      <c r="Q99" s="2">
        <f t="shared" si="8"/>
        <v>-1.01928842067718</v>
      </c>
      <c r="R99" s="2">
        <f t="shared" si="9"/>
        <v>0</v>
      </c>
    </row>
    <row r="100" spans="1:18" ht="15">
      <c r="A100" s="5">
        <v>27.835</v>
      </c>
      <c r="B100" s="7">
        <v>136.67889782</v>
      </c>
      <c r="C100" s="7">
        <v>0.592964768409729</v>
      </c>
      <c r="D100" s="7">
        <v>-1.19365751743316</v>
      </c>
      <c r="E100" s="2">
        <f t="shared" si="0"/>
        <v>-1.19365751743316</v>
      </c>
      <c r="F100" s="2">
        <f t="shared" si="1"/>
        <v>0</v>
      </c>
      <c r="H100" s="2">
        <f t="shared" si="2"/>
        <v>-1.19365751743316</v>
      </c>
      <c r="I100" s="2">
        <f t="shared" si="3"/>
        <v>0</v>
      </c>
      <c r="K100" s="2">
        <f t="shared" si="4"/>
        <v>-1.19365751743316</v>
      </c>
      <c r="L100" s="2">
        <f t="shared" si="5"/>
        <v>0</v>
      </c>
      <c r="N100" s="2">
        <f t="shared" si="6"/>
        <v>-1.19365751743316</v>
      </c>
      <c r="O100" s="2">
        <f t="shared" si="7"/>
        <v>0</v>
      </c>
      <c r="Q100" s="2">
        <f t="shared" si="8"/>
        <v>-1.19365751743316</v>
      </c>
      <c r="R100" s="2">
        <f t="shared" si="9"/>
        <v>0</v>
      </c>
    </row>
    <row r="101" spans="1:18" ht="15">
      <c r="A101" s="5">
        <v>28.035</v>
      </c>
      <c r="B101" s="7">
        <v>137.16465997</v>
      </c>
      <c r="C101" s="7">
        <v>0.537710011005401</v>
      </c>
      <c r="D101" s="7">
        <v>-1.11155200004577</v>
      </c>
      <c r="E101" s="2">
        <f t="shared" si="0"/>
        <v>-1.11155200004577</v>
      </c>
      <c r="F101" s="2">
        <f t="shared" si="1"/>
        <v>0</v>
      </c>
      <c r="H101" s="2">
        <f t="shared" si="2"/>
        <v>-1.11155200004577</v>
      </c>
      <c r="I101" s="2">
        <f t="shared" si="3"/>
        <v>0</v>
      </c>
      <c r="K101" s="2">
        <f t="shared" si="4"/>
        <v>-1.11155200004577</v>
      </c>
      <c r="L101" s="2">
        <f t="shared" si="5"/>
        <v>0</v>
      </c>
      <c r="N101" s="2">
        <f t="shared" si="6"/>
        <v>-1.11155200004577</v>
      </c>
      <c r="O101" s="2">
        <f t="shared" si="7"/>
        <v>0</v>
      </c>
      <c r="Q101" s="2">
        <f t="shared" si="8"/>
        <v>-1.11155200004577</v>
      </c>
      <c r="R101" s="2">
        <f t="shared" si="9"/>
        <v>0</v>
      </c>
    </row>
    <row r="102" spans="1:18" ht="15">
      <c r="A102" s="5">
        <v>28.245</v>
      </c>
      <c r="B102" s="7">
        <v>137.67471022</v>
      </c>
      <c r="C102" s="7">
        <v>0.363923877477646</v>
      </c>
      <c r="D102" s="7">
        <v>-1.07335400581359</v>
      </c>
      <c r="E102" s="2">
        <f t="shared" si="0"/>
        <v>-1.07335400581359</v>
      </c>
      <c r="F102" s="2">
        <f t="shared" si="1"/>
        <v>0</v>
      </c>
      <c r="H102" s="2">
        <f t="shared" si="2"/>
        <v>-1.07335400581359</v>
      </c>
      <c r="I102" s="2">
        <f t="shared" si="3"/>
        <v>0</v>
      </c>
      <c r="K102" s="2">
        <f t="shared" si="4"/>
        <v>-1.07335400581359</v>
      </c>
      <c r="L102" s="2">
        <f t="shared" si="5"/>
        <v>0</v>
      </c>
      <c r="N102" s="2">
        <f t="shared" si="6"/>
        <v>-1.07335400581359</v>
      </c>
      <c r="O102" s="2">
        <f t="shared" si="7"/>
        <v>0</v>
      </c>
      <c r="Q102" s="2">
        <f t="shared" si="8"/>
        <v>-1.07335400581359</v>
      </c>
      <c r="R102" s="2">
        <f t="shared" si="9"/>
        <v>0</v>
      </c>
    </row>
    <row r="103" spans="1:18" ht="15">
      <c r="A103" s="5">
        <v>28.335</v>
      </c>
      <c r="B103" s="7">
        <v>137.89330318</v>
      </c>
      <c r="C103" s="7">
        <v>0.500070035457611</v>
      </c>
      <c r="D103" s="7">
        <v>-0.920634746551513</v>
      </c>
      <c r="E103" s="2">
        <f t="shared" si="0"/>
        <v>-0.920634746551513</v>
      </c>
      <c r="F103" s="2">
        <f t="shared" si="1"/>
        <v>0</v>
      </c>
      <c r="H103" s="2">
        <f t="shared" si="2"/>
        <v>-0.920634746551513</v>
      </c>
      <c r="I103" s="2">
        <f t="shared" si="3"/>
        <v>0</v>
      </c>
      <c r="K103" s="2">
        <f t="shared" si="4"/>
        <v>-0.920634746551513</v>
      </c>
      <c r="L103" s="2">
        <f t="shared" si="5"/>
        <v>0</v>
      </c>
      <c r="N103" s="2">
        <f t="shared" si="6"/>
        <v>-0.920634746551513</v>
      </c>
      <c r="O103" s="2">
        <f t="shared" si="7"/>
        <v>0</v>
      </c>
      <c r="Q103" s="2">
        <f t="shared" si="8"/>
        <v>-0.920634746551513</v>
      </c>
      <c r="R103" s="2">
        <f t="shared" si="9"/>
        <v>0</v>
      </c>
    </row>
    <row r="104" spans="1:18" ht="15">
      <c r="A104" s="5">
        <v>28.585</v>
      </c>
      <c r="B104" s="7">
        <v>138.50050586</v>
      </c>
      <c r="C104" s="7">
        <v>0.393484354019165</v>
      </c>
      <c r="D104" s="7">
        <v>-0.770903527736663</v>
      </c>
      <c r="E104" s="2">
        <f t="shared" si="0"/>
        <v>-0.770903527736663</v>
      </c>
      <c r="F104" s="2">
        <f t="shared" si="1"/>
        <v>0</v>
      </c>
      <c r="H104" s="2">
        <f t="shared" si="2"/>
        <v>-0.770903527736663</v>
      </c>
      <c r="I104" s="2">
        <f t="shared" si="3"/>
        <v>0</v>
      </c>
      <c r="K104" s="2">
        <f t="shared" si="4"/>
        <v>-0.770903527736663</v>
      </c>
      <c r="L104" s="2">
        <f t="shared" si="5"/>
        <v>0</v>
      </c>
      <c r="N104" s="2">
        <f t="shared" si="6"/>
        <v>-0.770903527736663</v>
      </c>
      <c r="O104" s="2">
        <f t="shared" si="7"/>
        <v>0</v>
      </c>
      <c r="Q104" s="2">
        <f t="shared" si="8"/>
        <v>-0.770903527736663</v>
      </c>
      <c r="R104" s="2">
        <f t="shared" si="9"/>
        <v>0</v>
      </c>
    </row>
    <row r="105" spans="1:18" ht="15">
      <c r="A105" s="5">
        <v>28.835</v>
      </c>
      <c r="B105" s="7">
        <v>139.10680905</v>
      </c>
      <c r="C105" s="7">
        <v>0.317672729492187</v>
      </c>
      <c r="D105" s="7">
        <v>-0.789750754833221</v>
      </c>
      <c r="E105" s="2">
        <f t="shared" si="0"/>
        <v>-0.789750754833221</v>
      </c>
      <c r="F105" s="2">
        <f t="shared" si="1"/>
        <v>0</v>
      </c>
      <c r="H105" s="2">
        <f t="shared" si="2"/>
        <v>-0.789750754833221</v>
      </c>
      <c r="I105" s="2">
        <f t="shared" si="3"/>
        <v>0</v>
      </c>
      <c r="K105" s="2">
        <f t="shared" si="4"/>
        <v>-0.789750754833221</v>
      </c>
      <c r="L105" s="2">
        <f t="shared" si="5"/>
        <v>0</v>
      </c>
      <c r="N105" s="2">
        <f t="shared" si="6"/>
        <v>-0.789750754833221</v>
      </c>
      <c r="O105" s="2">
        <f t="shared" si="7"/>
        <v>0</v>
      </c>
      <c r="Q105" s="2">
        <f t="shared" si="8"/>
        <v>-0.789750754833221</v>
      </c>
      <c r="R105" s="2">
        <f t="shared" si="9"/>
        <v>0</v>
      </c>
    </row>
    <row r="106" spans="1:18" ht="15">
      <c r="A106" s="5">
        <v>29.08</v>
      </c>
      <c r="B106" s="7">
        <v>139.9118593</v>
      </c>
      <c r="C106" s="7">
        <v>0.641667246818542</v>
      </c>
      <c r="D106" s="7">
        <v>-0.811774432659149</v>
      </c>
      <c r="E106" s="2">
        <f t="shared" si="0"/>
        <v>-0.811774432659149</v>
      </c>
      <c r="F106" s="2">
        <f t="shared" si="1"/>
        <v>0</v>
      </c>
      <c r="H106" s="2">
        <f t="shared" si="2"/>
        <v>-0.811774432659149</v>
      </c>
      <c r="I106" s="2">
        <f t="shared" si="3"/>
        <v>0</v>
      </c>
      <c r="K106" s="2">
        <f t="shared" si="4"/>
        <v>-0.811774432659149</v>
      </c>
      <c r="L106" s="2">
        <f t="shared" si="5"/>
        <v>0</v>
      </c>
      <c r="N106" s="2">
        <f t="shared" si="6"/>
        <v>-0.811774432659149</v>
      </c>
      <c r="O106" s="2">
        <f t="shared" si="7"/>
        <v>0</v>
      </c>
      <c r="Q106" s="2">
        <f t="shared" si="8"/>
        <v>-0.811774432659149</v>
      </c>
      <c r="R106" s="2">
        <f t="shared" si="9"/>
        <v>0</v>
      </c>
    </row>
    <row r="107" spans="1:18" ht="15">
      <c r="A107" s="5">
        <v>29.335</v>
      </c>
      <c r="B107" s="7">
        <v>140.8408794</v>
      </c>
      <c r="C107" s="7">
        <v>0.0684162080287933</v>
      </c>
      <c r="D107" s="7">
        <v>-0.983115255832672</v>
      </c>
      <c r="E107" s="2">
        <f t="shared" si="0"/>
        <v>-0.983115255832672</v>
      </c>
      <c r="F107" s="2">
        <f t="shared" si="1"/>
        <v>0</v>
      </c>
      <c r="H107" s="2">
        <f t="shared" si="2"/>
        <v>-0.983115255832672</v>
      </c>
      <c r="I107" s="2">
        <f t="shared" si="3"/>
        <v>0</v>
      </c>
      <c r="K107" s="2">
        <f t="shared" si="4"/>
        <v>-0.983115255832672</v>
      </c>
      <c r="L107" s="2">
        <f t="shared" si="5"/>
        <v>0</v>
      </c>
      <c r="N107" s="2">
        <f t="shared" si="6"/>
        <v>-0.983115255832672</v>
      </c>
      <c r="O107" s="2">
        <f t="shared" si="7"/>
        <v>0</v>
      </c>
      <c r="Q107" s="2">
        <f t="shared" si="8"/>
        <v>-0.983115255832672</v>
      </c>
      <c r="R107" s="2">
        <f t="shared" si="9"/>
        <v>0</v>
      </c>
    </row>
    <row r="108" spans="1:18" ht="15">
      <c r="A108" s="5">
        <v>29.55</v>
      </c>
      <c r="B108" s="7">
        <v>141.62417085</v>
      </c>
      <c r="C108" s="7">
        <v>0.540218532085418</v>
      </c>
      <c r="D108" s="7">
        <v>-1.24809920787811</v>
      </c>
      <c r="E108" s="2">
        <f t="shared" si="0"/>
        <v>-1.24809920787811</v>
      </c>
      <c r="F108" s="2">
        <f t="shared" si="1"/>
        <v>0</v>
      </c>
      <c r="H108" s="2">
        <f t="shared" si="2"/>
        <v>-1.24809920787811</v>
      </c>
      <c r="I108" s="2">
        <f t="shared" si="3"/>
        <v>0</v>
      </c>
      <c r="K108" s="2">
        <f t="shared" si="4"/>
        <v>-1.24809920787811</v>
      </c>
      <c r="L108" s="2">
        <f t="shared" si="5"/>
        <v>0</v>
      </c>
      <c r="N108" s="2">
        <f t="shared" si="6"/>
        <v>-1.24809920787811</v>
      </c>
      <c r="O108" s="2">
        <f t="shared" si="7"/>
        <v>0</v>
      </c>
      <c r="Q108" s="2">
        <f t="shared" si="8"/>
        <v>-1.24809920787811</v>
      </c>
      <c r="R108" s="2">
        <f t="shared" si="9"/>
        <v>0</v>
      </c>
    </row>
    <row r="109" spans="1:18" ht="15">
      <c r="A109" s="5">
        <v>29.835</v>
      </c>
      <c r="B109" s="7">
        <v>142.66180067</v>
      </c>
      <c r="C109" s="7">
        <v>0.446641176939011</v>
      </c>
      <c r="D109" s="7">
        <v>-1.24685204029083</v>
      </c>
      <c r="E109" s="2">
        <f t="shared" si="0"/>
        <v>-1.24685204029083</v>
      </c>
      <c r="F109" s="2">
        <f t="shared" si="1"/>
        <v>0</v>
      </c>
      <c r="H109" s="2">
        <f t="shared" si="2"/>
        <v>-1.24685204029083</v>
      </c>
      <c r="I109" s="2">
        <f t="shared" si="3"/>
        <v>0</v>
      </c>
      <c r="K109" s="2">
        <f t="shared" si="4"/>
        <v>-1.24685204029083</v>
      </c>
      <c r="L109" s="2">
        <f t="shared" si="5"/>
        <v>0</v>
      </c>
      <c r="N109" s="2">
        <f t="shared" si="6"/>
        <v>-1.24685204029083</v>
      </c>
      <c r="O109" s="2">
        <f t="shared" si="7"/>
        <v>0</v>
      </c>
      <c r="Q109" s="2">
        <f t="shared" si="8"/>
        <v>-1.24685204029083</v>
      </c>
      <c r="R109" s="2">
        <f t="shared" si="9"/>
        <v>0</v>
      </c>
    </row>
    <row r="110" spans="1:18" ht="15">
      <c r="A110" s="5">
        <v>30.08</v>
      </c>
      <c r="B110" s="7">
        <v>143.55407538</v>
      </c>
      <c r="C110" s="7">
        <v>0.596777319908142</v>
      </c>
      <c r="D110" s="7">
        <v>-1.28003108501434</v>
      </c>
      <c r="E110" s="2">
        <f t="shared" si="0"/>
        <v>-1.28003108501434</v>
      </c>
      <c r="F110" s="2">
        <f t="shared" si="1"/>
        <v>0</v>
      </c>
      <c r="H110" s="2">
        <f t="shared" si="2"/>
        <v>-1.28003108501434</v>
      </c>
      <c r="I110" s="2">
        <f t="shared" si="3"/>
        <v>0</v>
      </c>
      <c r="K110" s="2">
        <f t="shared" si="4"/>
        <v>-1.28003108501434</v>
      </c>
      <c r="L110" s="2">
        <f t="shared" si="5"/>
        <v>0</v>
      </c>
      <c r="N110" s="2">
        <f t="shared" si="6"/>
        <v>-1.28003108501434</v>
      </c>
      <c r="O110" s="2">
        <f t="shared" si="7"/>
        <v>0</v>
      </c>
      <c r="Q110" s="2">
        <f t="shared" si="8"/>
        <v>-1.28003108501434</v>
      </c>
      <c r="R110" s="2">
        <f t="shared" si="9"/>
        <v>0</v>
      </c>
    </row>
    <row r="111" spans="1:18" ht="15">
      <c r="A111" s="5">
        <v>30.335</v>
      </c>
      <c r="B111" s="7">
        <v>144.48309548</v>
      </c>
      <c r="C111" s="7">
        <v>0.342152774333954</v>
      </c>
      <c r="D111" s="7">
        <v>-1.29788303375244</v>
      </c>
      <c r="E111" s="2">
        <f t="shared" si="0"/>
        <v>-1.29788303375244</v>
      </c>
      <c r="F111" s="2">
        <f t="shared" si="1"/>
        <v>0</v>
      </c>
      <c r="H111" s="2">
        <f t="shared" si="2"/>
        <v>-1.29788303375244</v>
      </c>
      <c r="I111" s="2">
        <f t="shared" si="3"/>
        <v>0</v>
      </c>
      <c r="K111" s="2">
        <f t="shared" si="4"/>
        <v>-1.29788303375244</v>
      </c>
      <c r="L111" s="2">
        <f t="shared" si="5"/>
        <v>0</v>
      </c>
      <c r="N111" s="2">
        <f t="shared" si="6"/>
        <v>-1.29788303375244</v>
      </c>
      <c r="O111" s="2">
        <f t="shared" si="7"/>
        <v>0</v>
      </c>
      <c r="Q111" s="2">
        <f t="shared" si="8"/>
        <v>-1.29788303375244</v>
      </c>
      <c r="R111" s="2">
        <f t="shared" si="9"/>
        <v>0</v>
      </c>
    </row>
    <row r="112" spans="1:18" ht="15">
      <c r="A112" s="5">
        <v>30.585</v>
      </c>
      <c r="B112" s="7">
        <v>145.39307203</v>
      </c>
      <c r="C112" s="7">
        <v>0.45721423625946</v>
      </c>
      <c r="D112" s="7">
        <v>-1.10767430067062</v>
      </c>
      <c r="E112" s="2">
        <f t="shared" si="0"/>
        <v>-1.10767430067062</v>
      </c>
      <c r="F112" s="2">
        <f t="shared" si="1"/>
        <v>0</v>
      </c>
      <c r="H112" s="2">
        <f t="shared" si="2"/>
        <v>-1.10767430067062</v>
      </c>
      <c r="I112" s="2">
        <f t="shared" si="3"/>
        <v>0</v>
      </c>
      <c r="K112" s="2">
        <f t="shared" si="4"/>
        <v>-1.10767430067062</v>
      </c>
      <c r="L112" s="2">
        <f t="shared" si="5"/>
        <v>0</v>
      </c>
      <c r="N112" s="2">
        <f t="shared" si="6"/>
        <v>-1.10767430067062</v>
      </c>
      <c r="O112" s="2">
        <f t="shared" si="7"/>
        <v>0</v>
      </c>
      <c r="Q112" s="2">
        <f t="shared" si="8"/>
        <v>-1.10767430067062</v>
      </c>
      <c r="R112" s="2">
        <f t="shared" si="9"/>
        <v>0</v>
      </c>
    </row>
    <row r="113" spans="1:18" ht="15">
      <c r="A113" s="5">
        <v>31.085</v>
      </c>
      <c r="B113" s="7">
        <v>147.21450754</v>
      </c>
      <c r="C113" s="7">
        <v>0.53818541765213</v>
      </c>
      <c r="D113" s="7">
        <v>-1.37133204936981</v>
      </c>
      <c r="E113" s="2">
        <f t="shared" si="0"/>
        <v>-1.37133204936981</v>
      </c>
      <c r="F113" s="2">
        <f t="shared" si="1"/>
        <v>0</v>
      </c>
      <c r="H113" s="2">
        <f t="shared" si="2"/>
        <v>-1.37133204936981</v>
      </c>
      <c r="I113" s="2">
        <f t="shared" si="3"/>
        <v>0</v>
      </c>
      <c r="K113" s="2">
        <f t="shared" si="4"/>
        <v>-1.37133204936981</v>
      </c>
      <c r="L113" s="2">
        <f t="shared" si="5"/>
        <v>0</v>
      </c>
      <c r="N113" s="2">
        <f t="shared" si="6"/>
        <v>-1.37133204936981</v>
      </c>
      <c r="O113" s="2">
        <f t="shared" si="7"/>
        <v>0</v>
      </c>
      <c r="Q113" s="2">
        <f t="shared" si="8"/>
        <v>-1.37133204936981</v>
      </c>
      <c r="R113" s="2">
        <f t="shared" si="9"/>
        <v>0</v>
      </c>
    </row>
    <row r="114" spans="1:18" ht="15">
      <c r="A114" s="7">
        <v>31.335</v>
      </c>
      <c r="B114" s="7">
        <v>148.26316745</v>
      </c>
      <c r="C114" s="7">
        <v>0.365879684686661</v>
      </c>
      <c r="D114" s="7">
        <v>-1.56488013267517</v>
      </c>
      <c r="E114" s="2">
        <f t="shared" si="0"/>
        <v>-1.56488013267517</v>
      </c>
      <c r="F114" s="2">
        <f t="shared" si="1"/>
        <v>0</v>
      </c>
      <c r="H114" s="2">
        <f t="shared" si="2"/>
        <v>-1.56488013267517</v>
      </c>
      <c r="I114" s="2">
        <f t="shared" si="3"/>
        <v>0</v>
      </c>
      <c r="K114" s="2">
        <f t="shared" si="4"/>
        <v>-1.56488013267517</v>
      </c>
      <c r="L114" s="2">
        <f t="shared" si="5"/>
        <v>0</v>
      </c>
      <c r="N114" s="2">
        <f t="shared" si="6"/>
        <v>-1.56488013267517</v>
      </c>
      <c r="O114" s="2">
        <f t="shared" si="7"/>
        <v>0</v>
      </c>
      <c r="Q114" s="2">
        <f t="shared" si="8"/>
        <v>-1.56488013267517</v>
      </c>
      <c r="R114" s="2">
        <f t="shared" si="9"/>
        <v>0</v>
      </c>
    </row>
    <row r="115" spans="1:18" ht="15">
      <c r="A115" s="5">
        <v>31.58</v>
      </c>
      <c r="B115" s="7">
        <v>149.37835079</v>
      </c>
      <c r="C115" s="7">
        <v>0.403393045067787</v>
      </c>
      <c r="D115" s="7">
        <v>-1.40799897909164</v>
      </c>
      <c r="E115" s="2">
        <f t="shared" si="0"/>
        <v>-1.40799897909164</v>
      </c>
      <c r="F115" s="2">
        <f t="shared" si="1"/>
        <v>0</v>
      </c>
      <c r="H115" s="2">
        <f t="shared" si="2"/>
        <v>-1.40799897909164</v>
      </c>
      <c r="I115" s="2">
        <f t="shared" si="3"/>
        <v>0</v>
      </c>
      <c r="K115" s="2">
        <f t="shared" si="4"/>
        <v>-1.40799897909164</v>
      </c>
      <c r="L115" s="2">
        <f t="shared" si="5"/>
        <v>0</v>
      </c>
      <c r="N115" s="2">
        <f t="shared" si="6"/>
        <v>-1.40799897909164</v>
      </c>
      <c r="O115" s="2">
        <f t="shared" si="7"/>
        <v>0</v>
      </c>
      <c r="Q115" s="2">
        <f t="shared" si="8"/>
        <v>-1.40799897909164</v>
      </c>
      <c r="R115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timothe Bolliet</cp:lastModifiedBy>
  <dcterms:created xsi:type="dcterms:W3CDTF">2012-04-18T22:15:28Z</dcterms:created>
  <dcterms:modified xsi:type="dcterms:W3CDTF">2015-07-02T13:38:07Z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8e623a3b-a5e3-4477-a894-99341047ffe0</vt:lpwstr>
  </property>
</Properties>
</file>