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calvo2007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<sst xmlns="http://schemas.openxmlformats.org/spreadsheetml/2006/main" count="19" uniqueCount="19">
  <si>
    <t>Age ka</t>
  </si>
  <si>
    <t xml:space="preserve">d18O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</si>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</sst>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58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D1" s="1" t="s">
        <v>1</v>
      </c>
      <c r="R1" s="1">
        <f aca="true" t="shared" si="0" ref="R1:R58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0.68</v>
      </c>
      <c r="D2" s="1">
        <v>0.51</v>
      </c>
      <c r="E2" s="1">
        <f aca="true" t="shared" si="1" ref="E2:E58">IF(NOT(ISBLANK($D2)),$D2,"")</f>
        <v>0.51</v>
      </c>
      <c r="F2" s="1">
        <f aca="true" t="shared" si="2" ref="F2:F58">IF(AND($B2&gt;=-1,$B2&lt;=0.137,NOT(ISBLANK($B2))),$E2,"")</f>
        <v>0</v>
      </c>
      <c r="H2" s="1">
        <f aca="true" t="shared" si="3" ref="H2:H58">IF(NOT(ISBLANK($D2)),$D2,"")</f>
        <v>0.51</v>
      </c>
      <c r="I2" s="1">
        <f aca="true" t="shared" si="4" ref="I2:I58">IF(AND($B2&gt;=5.5,$B2&lt;=6.5,NOT(ISBLANK($B2))),$E2,"")</f>
        <v>0</v>
      </c>
      <c r="K2" s="1">
        <f aca="true" t="shared" si="5" ref="K2:K58">IF(NOT(ISBLANK($D2)),$D2,"")</f>
        <v>0.51</v>
      </c>
      <c r="L2" s="1">
        <f aca="true" t="shared" si="6" ref="L2:L58">IF(AND($B2&gt;=19,$B2&lt;=23,NOT(ISBLANK($B2))),$E2,"")</f>
        <v>0</v>
      </c>
      <c r="N2" s="1">
        <f aca="true" t="shared" si="7" ref="N2:N58">IF(NOT(ISBLANK($D2)),$D2,"")</f>
        <v>0.51</v>
      </c>
      <c r="O2" s="1">
        <f aca="true" t="shared" si="8" ref="O2:O58">IF(AND($B2&gt;=40,$B2&lt;=42,NOT(ISBLANK($B2))),$E2,"")</f>
        <v>0</v>
      </c>
      <c r="Q2" s="1">
        <f aca="true" t="shared" si="9" ref="Q2:Q58">N2</f>
        <v>0.51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0.5533333333333333</v>
      </c>
      <c r="Y2" s="1">
        <f>IF(Z2&gt;1,STDEV(#REF!),"/")</f>
        <v>0.29737742572921255</v>
      </c>
      <c r="Z2" s="1">
        <f>SUMPRODUCT((ISNUMBER(#REF!))*1)</f>
        <v>3</v>
      </c>
      <c r="AB2" s="1">
        <f>IF(AD2&gt;0,AVERAGE(#REF!),"/")</f>
        <v>2.42</v>
      </c>
      <c r="AC2" s="1">
        <f>IF(AD2&gt;1,STDEV(#REF!),"/")</f>
        <v>0.05887840577551903</v>
      </c>
      <c r="AD2" s="1">
        <f>SUMPRODUCT((ISNUMBER(#REF!))*1)</f>
        <v>4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1">
        <v>0.87</v>
      </c>
      <c r="D3" s="1">
        <v>0.35</v>
      </c>
      <c r="E3" s="1">
        <f t="shared" si="1"/>
        <v>0.35</v>
      </c>
      <c r="F3" s="1">
        <f t="shared" si="2"/>
        <v>0</v>
      </c>
      <c r="H3" s="1">
        <f t="shared" si="3"/>
        <v>0.35</v>
      </c>
      <c r="I3" s="1">
        <f t="shared" si="4"/>
        <v>0</v>
      </c>
      <c r="K3" s="1">
        <f t="shared" si="5"/>
        <v>0.35</v>
      </c>
      <c r="L3" s="1">
        <f t="shared" si="6"/>
        <v>0</v>
      </c>
      <c r="N3" s="1">
        <f t="shared" si="7"/>
        <v>0.35</v>
      </c>
      <c r="O3" s="1">
        <f t="shared" si="8"/>
        <v>0</v>
      </c>
      <c r="Q3" s="1">
        <f t="shared" si="9"/>
        <v>0.35</v>
      </c>
      <c r="R3" s="1">
        <f t="shared" si="0"/>
        <v>0</v>
      </c>
    </row>
    <row r="4" spans="2:18" ht="15">
      <c r="B4" s="1">
        <v>1.25</v>
      </c>
      <c r="D4" s="1">
        <v>0.29</v>
      </c>
      <c r="E4" s="1">
        <f t="shared" si="1"/>
        <v>0.29</v>
      </c>
      <c r="F4" s="1">
        <f t="shared" si="2"/>
        <v>0</v>
      </c>
      <c r="H4" s="1">
        <f t="shared" si="3"/>
        <v>0.29</v>
      </c>
      <c r="I4" s="1">
        <f t="shared" si="4"/>
        <v>0</v>
      </c>
      <c r="K4" s="1">
        <f t="shared" si="5"/>
        <v>0.29</v>
      </c>
      <c r="L4" s="1">
        <f t="shared" si="6"/>
        <v>0</v>
      </c>
      <c r="N4" s="1">
        <f t="shared" si="7"/>
        <v>0.29</v>
      </c>
      <c r="O4" s="1">
        <f t="shared" si="8"/>
        <v>0</v>
      </c>
      <c r="Q4" s="1">
        <f t="shared" si="9"/>
        <v>0.29</v>
      </c>
      <c r="R4" s="1">
        <f t="shared" si="0"/>
        <v>0</v>
      </c>
    </row>
    <row r="5" spans="2:21" ht="15">
      <c r="B5" s="1">
        <v>1.63</v>
      </c>
      <c r="D5" s="1">
        <v>0.47</v>
      </c>
      <c r="E5" s="1">
        <f t="shared" si="1"/>
        <v>0.47</v>
      </c>
      <c r="F5" s="1">
        <f t="shared" si="2"/>
        <v>0</v>
      </c>
      <c r="H5" s="1">
        <f t="shared" si="3"/>
        <v>0.47</v>
      </c>
      <c r="I5" s="1">
        <f t="shared" si="4"/>
        <v>0</v>
      </c>
      <c r="K5" s="1">
        <f t="shared" si="5"/>
        <v>0.47</v>
      </c>
      <c r="L5" s="1">
        <f t="shared" si="6"/>
        <v>0</v>
      </c>
      <c r="N5" s="1">
        <f t="shared" si="7"/>
        <v>0.47</v>
      </c>
      <c r="O5" s="1">
        <f t="shared" si="8"/>
        <v>0</v>
      </c>
      <c r="Q5" s="1">
        <f t="shared" si="9"/>
        <v>0.47</v>
      </c>
      <c r="R5" s="1">
        <f t="shared" si="0"/>
        <v>0</v>
      </c>
      <c r="T5" s="1" t="s">
        <v>17</v>
      </c>
      <c r="U5" s="1" t="s">
        <v>18</v>
      </c>
    </row>
    <row r="6" spans="2:21" ht="15">
      <c r="B6" s="1">
        <v>1.92</v>
      </c>
      <c r="D6" s="1">
        <v>0.28</v>
      </c>
      <c r="E6" s="1">
        <f t="shared" si="1"/>
        <v>0.28</v>
      </c>
      <c r="F6" s="1">
        <f t="shared" si="2"/>
        <v>0</v>
      </c>
      <c r="H6" s="1">
        <f t="shared" si="3"/>
        <v>0.28</v>
      </c>
      <c r="I6" s="1">
        <f t="shared" si="4"/>
        <v>0</v>
      </c>
      <c r="K6" s="1">
        <f t="shared" si="5"/>
        <v>0.28</v>
      </c>
      <c r="L6" s="1">
        <f t="shared" si="6"/>
        <v>0</v>
      </c>
      <c r="N6" s="1">
        <f t="shared" si="7"/>
        <v>0.28</v>
      </c>
      <c r="O6" s="1">
        <f t="shared" si="8"/>
        <v>0</v>
      </c>
      <c r="Q6" s="1">
        <f t="shared" si="9"/>
        <v>0.28</v>
      </c>
      <c r="R6" s="1">
        <f t="shared" si="0"/>
        <v>0</v>
      </c>
      <c r="T6" s="1">
        <f>SMALL(#REF!,1)</f>
        <v>0.68</v>
      </c>
      <c r="U6" s="1">
        <f>LARGE(#REF!,1)</f>
        <v>30.6</v>
      </c>
    </row>
    <row r="7" spans="2:18" ht="15">
      <c r="B7" s="1">
        <v>2.22</v>
      </c>
      <c r="D7" s="1">
        <v>0.45</v>
      </c>
      <c r="E7" s="1">
        <f t="shared" si="1"/>
        <v>0.45</v>
      </c>
      <c r="F7" s="1">
        <f t="shared" si="2"/>
        <v>0</v>
      </c>
      <c r="H7" s="1">
        <f t="shared" si="3"/>
        <v>0.45</v>
      </c>
      <c r="I7" s="1">
        <f t="shared" si="4"/>
        <v>0</v>
      </c>
      <c r="K7" s="1">
        <f t="shared" si="5"/>
        <v>0.45</v>
      </c>
      <c r="L7" s="1">
        <f t="shared" si="6"/>
        <v>0</v>
      </c>
      <c r="N7" s="1">
        <f t="shared" si="7"/>
        <v>0.45</v>
      </c>
      <c r="O7" s="1">
        <f t="shared" si="8"/>
        <v>0</v>
      </c>
      <c r="Q7" s="1">
        <f t="shared" si="9"/>
        <v>0.45</v>
      </c>
      <c r="R7" s="1">
        <f t="shared" si="0"/>
        <v>0</v>
      </c>
    </row>
    <row r="8" spans="2:18" ht="15">
      <c r="B8" s="1">
        <v>2.54</v>
      </c>
      <c r="D8" s="1">
        <v>0.41</v>
      </c>
      <c r="E8" s="1">
        <f t="shared" si="1"/>
        <v>0.41</v>
      </c>
      <c r="F8" s="1">
        <f t="shared" si="2"/>
        <v>0</v>
      </c>
      <c r="H8" s="1">
        <f t="shared" si="3"/>
        <v>0.41</v>
      </c>
      <c r="I8" s="1">
        <f t="shared" si="4"/>
        <v>0</v>
      </c>
      <c r="K8" s="1">
        <f t="shared" si="5"/>
        <v>0.41</v>
      </c>
      <c r="L8" s="1">
        <f t="shared" si="6"/>
        <v>0</v>
      </c>
      <c r="N8" s="1">
        <f t="shared" si="7"/>
        <v>0.41</v>
      </c>
      <c r="O8" s="1">
        <f t="shared" si="8"/>
        <v>0</v>
      </c>
      <c r="Q8" s="1">
        <f t="shared" si="9"/>
        <v>0.41</v>
      </c>
      <c r="R8" s="1">
        <f t="shared" si="0"/>
        <v>0</v>
      </c>
    </row>
    <row r="9" spans="2:18" ht="15">
      <c r="B9" s="1">
        <v>2.86</v>
      </c>
      <c r="D9" s="1">
        <v>0.5</v>
      </c>
      <c r="E9" s="1">
        <f t="shared" si="1"/>
        <v>0.5</v>
      </c>
      <c r="F9" s="1">
        <f t="shared" si="2"/>
        <v>0</v>
      </c>
      <c r="H9" s="1">
        <f t="shared" si="3"/>
        <v>0.5</v>
      </c>
      <c r="I9" s="1">
        <f t="shared" si="4"/>
        <v>0</v>
      </c>
      <c r="K9" s="1">
        <f t="shared" si="5"/>
        <v>0.5</v>
      </c>
      <c r="L9" s="1">
        <f t="shared" si="6"/>
        <v>0</v>
      </c>
      <c r="N9" s="1">
        <f t="shared" si="7"/>
        <v>0.5</v>
      </c>
      <c r="O9" s="1">
        <f t="shared" si="8"/>
        <v>0</v>
      </c>
      <c r="Q9" s="1">
        <f t="shared" si="9"/>
        <v>0.5</v>
      </c>
      <c r="R9" s="1">
        <f t="shared" si="0"/>
        <v>0</v>
      </c>
    </row>
    <row r="10" spans="2:18" ht="15">
      <c r="B10" s="1">
        <v>3.19</v>
      </c>
      <c r="D10" s="1">
        <v>0.49</v>
      </c>
      <c r="E10" s="1">
        <f t="shared" si="1"/>
        <v>0.49</v>
      </c>
      <c r="F10" s="1">
        <f t="shared" si="2"/>
        <v>0</v>
      </c>
      <c r="H10" s="1">
        <f t="shared" si="3"/>
        <v>0.49</v>
      </c>
      <c r="I10" s="1">
        <f t="shared" si="4"/>
        <v>0</v>
      </c>
      <c r="K10" s="1">
        <f t="shared" si="5"/>
        <v>0.49</v>
      </c>
      <c r="L10" s="1">
        <f t="shared" si="6"/>
        <v>0</v>
      </c>
      <c r="N10" s="1">
        <f t="shared" si="7"/>
        <v>0.49</v>
      </c>
      <c r="O10" s="1">
        <f t="shared" si="8"/>
        <v>0</v>
      </c>
      <c r="Q10" s="1">
        <f t="shared" si="9"/>
        <v>0.49</v>
      </c>
      <c r="R10" s="1">
        <f t="shared" si="0"/>
        <v>0</v>
      </c>
    </row>
    <row r="11" spans="2:18" ht="15">
      <c r="B11" s="1">
        <v>3.51</v>
      </c>
      <c r="D11" s="1">
        <v>0.43</v>
      </c>
      <c r="E11" s="1">
        <f t="shared" si="1"/>
        <v>0.43</v>
      </c>
      <c r="F11" s="1">
        <f t="shared" si="2"/>
        <v>0</v>
      </c>
      <c r="H11" s="1">
        <f t="shared" si="3"/>
        <v>0.43</v>
      </c>
      <c r="I11" s="1">
        <f t="shared" si="4"/>
        <v>0</v>
      </c>
      <c r="K11" s="1">
        <f t="shared" si="5"/>
        <v>0.43</v>
      </c>
      <c r="L11" s="1">
        <f t="shared" si="6"/>
        <v>0</v>
      </c>
      <c r="N11" s="1">
        <f t="shared" si="7"/>
        <v>0.43</v>
      </c>
      <c r="O11" s="1">
        <f t="shared" si="8"/>
        <v>0</v>
      </c>
      <c r="Q11" s="1">
        <f t="shared" si="9"/>
        <v>0.43</v>
      </c>
      <c r="R11" s="1">
        <f t="shared" si="0"/>
        <v>0</v>
      </c>
    </row>
    <row r="12" spans="2:18" ht="15">
      <c r="B12" s="1">
        <v>4.04</v>
      </c>
      <c r="D12" s="1">
        <v>0.69</v>
      </c>
      <c r="E12" s="1">
        <f t="shared" si="1"/>
        <v>0.69</v>
      </c>
      <c r="F12" s="1">
        <f t="shared" si="2"/>
        <v>0</v>
      </c>
      <c r="H12" s="1">
        <f t="shared" si="3"/>
        <v>0.69</v>
      </c>
      <c r="I12" s="1">
        <f t="shared" si="4"/>
        <v>0</v>
      </c>
      <c r="K12" s="1">
        <f t="shared" si="5"/>
        <v>0.69</v>
      </c>
      <c r="L12" s="1">
        <f t="shared" si="6"/>
        <v>0</v>
      </c>
      <c r="N12" s="1">
        <f t="shared" si="7"/>
        <v>0.69</v>
      </c>
      <c r="O12" s="1">
        <f t="shared" si="8"/>
        <v>0</v>
      </c>
      <c r="Q12" s="1">
        <f t="shared" si="9"/>
        <v>0.69</v>
      </c>
      <c r="R12" s="1">
        <f t="shared" si="0"/>
        <v>0</v>
      </c>
    </row>
    <row r="13" spans="2:18" ht="15">
      <c r="B13" s="1">
        <v>4.58</v>
      </c>
      <c r="D13" s="1">
        <v>0.3</v>
      </c>
      <c r="E13" s="1">
        <f t="shared" si="1"/>
        <v>0.3</v>
      </c>
      <c r="F13" s="1">
        <f t="shared" si="2"/>
        <v>0</v>
      </c>
      <c r="H13" s="1">
        <f t="shared" si="3"/>
        <v>0.3</v>
      </c>
      <c r="I13" s="1">
        <f t="shared" si="4"/>
        <v>0</v>
      </c>
      <c r="K13" s="1">
        <f t="shared" si="5"/>
        <v>0.3</v>
      </c>
      <c r="L13" s="1">
        <f t="shared" si="6"/>
        <v>0</v>
      </c>
      <c r="N13" s="1">
        <f t="shared" si="7"/>
        <v>0.3</v>
      </c>
      <c r="O13" s="1">
        <f t="shared" si="8"/>
        <v>0</v>
      </c>
      <c r="Q13" s="1">
        <f t="shared" si="9"/>
        <v>0.3</v>
      </c>
      <c r="R13" s="1">
        <f t="shared" si="0"/>
        <v>0</v>
      </c>
    </row>
    <row r="14" spans="2:18" ht="15">
      <c r="B14" s="1">
        <v>4.89</v>
      </c>
      <c r="D14" s="1">
        <v>0.27</v>
      </c>
      <c r="E14" s="1">
        <f t="shared" si="1"/>
        <v>0.27</v>
      </c>
      <c r="F14" s="1">
        <f t="shared" si="2"/>
        <v>0</v>
      </c>
      <c r="H14" s="1">
        <f t="shared" si="3"/>
        <v>0.27</v>
      </c>
      <c r="I14" s="1">
        <f t="shared" si="4"/>
        <v>0</v>
      </c>
      <c r="K14" s="1">
        <f t="shared" si="5"/>
        <v>0.27</v>
      </c>
      <c r="L14" s="1">
        <f t="shared" si="6"/>
        <v>0</v>
      </c>
      <c r="N14" s="1">
        <f t="shared" si="7"/>
        <v>0.27</v>
      </c>
      <c r="O14" s="1">
        <f t="shared" si="8"/>
        <v>0</v>
      </c>
      <c r="Q14" s="1">
        <f t="shared" si="9"/>
        <v>0.27</v>
      </c>
      <c r="R14" s="1">
        <f t="shared" si="0"/>
        <v>0</v>
      </c>
    </row>
    <row r="15" spans="2:18" ht="15">
      <c r="B15" s="1">
        <v>5.2</v>
      </c>
      <c r="D15" s="1">
        <v>0.32</v>
      </c>
      <c r="E15" s="1">
        <f t="shared" si="1"/>
        <v>0.32</v>
      </c>
      <c r="F15" s="1">
        <f t="shared" si="2"/>
        <v>0</v>
      </c>
      <c r="H15" s="1">
        <f t="shared" si="3"/>
        <v>0.32</v>
      </c>
      <c r="I15" s="1">
        <f t="shared" si="4"/>
        <v>0</v>
      </c>
      <c r="K15" s="1">
        <f t="shared" si="5"/>
        <v>0.32</v>
      </c>
      <c r="L15" s="1">
        <f t="shared" si="6"/>
        <v>0</v>
      </c>
      <c r="N15" s="1">
        <f t="shared" si="7"/>
        <v>0.32</v>
      </c>
      <c r="O15" s="1">
        <f t="shared" si="8"/>
        <v>0</v>
      </c>
      <c r="Q15" s="1">
        <f t="shared" si="9"/>
        <v>0.32</v>
      </c>
      <c r="R15" s="1">
        <f t="shared" si="0"/>
        <v>0</v>
      </c>
    </row>
    <row r="16" spans="2:18" ht="15">
      <c r="B16" s="1">
        <v>5.51</v>
      </c>
      <c r="D16" s="1">
        <v>0.73</v>
      </c>
      <c r="E16" s="1">
        <f t="shared" si="1"/>
        <v>0.73</v>
      </c>
      <c r="F16" s="1">
        <f t="shared" si="2"/>
        <v>0</v>
      </c>
      <c r="H16" s="1">
        <f t="shared" si="3"/>
        <v>0.73</v>
      </c>
      <c r="I16" s="1">
        <f t="shared" si="4"/>
        <v>0.73</v>
      </c>
      <c r="K16" s="1">
        <f t="shared" si="5"/>
        <v>0.73</v>
      </c>
      <c r="L16" s="1">
        <f t="shared" si="6"/>
        <v>0</v>
      </c>
      <c r="N16" s="1">
        <f t="shared" si="7"/>
        <v>0.73</v>
      </c>
      <c r="O16" s="1">
        <f t="shared" si="8"/>
        <v>0</v>
      </c>
      <c r="Q16" s="1">
        <f t="shared" si="9"/>
        <v>0.73</v>
      </c>
      <c r="R16" s="1">
        <f t="shared" si="0"/>
        <v>0</v>
      </c>
    </row>
    <row r="17" spans="2:18" ht="15">
      <c r="B17" s="1">
        <v>5.82</v>
      </c>
      <c r="D17" s="1">
        <v>0.21</v>
      </c>
      <c r="E17" s="1">
        <f t="shared" si="1"/>
        <v>0.21</v>
      </c>
      <c r="F17" s="1">
        <f t="shared" si="2"/>
        <v>0</v>
      </c>
      <c r="H17" s="1">
        <f t="shared" si="3"/>
        <v>0.21</v>
      </c>
      <c r="I17" s="1">
        <f t="shared" si="4"/>
        <v>0.21</v>
      </c>
      <c r="K17" s="1">
        <f t="shared" si="5"/>
        <v>0.21</v>
      </c>
      <c r="L17" s="1">
        <f t="shared" si="6"/>
        <v>0</v>
      </c>
      <c r="N17" s="1">
        <f t="shared" si="7"/>
        <v>0.21</v>
      </c>
      <c r="O17" s="1">
        <f t="shared" si="8"/>
        <v>0</v>
      </c>
      <c r="Q17" s="1">
        <f t="shared" si="9"/>
        <v>0.21</v>
      </c>
      <c r="R17" s="1">
        <f t="shared" si="0"/>
        <v>0</v>
      </c>
    </row>
    <row r="18" spans="2:18" ht="15">
      <c r="B18" s="1">
        <v>6.33</v>
      </c>
      <c r="D18" s="1">
        <v>0.72</v>
      </c>
      <c r="E18" s="1">
        <f t="shared" si="1"/>
        <v>0.72</v>
      </c>
      <c r="F18" s="1">
        <f t="shared" si="2"/>
        <v>0</v>
      </c>
      <c r="H18" s="1">
        <f t="shared" si="3"/>
        <v>0.72</v>
      </c>
      <c r="I18" s="1">
        <f t="shared" si="4"/>
        <v>0.72</v>
      </c>
      <c r="K18" s="1">
        <f t="shared" si="5"/>
        <v>0.72</v>
      </c>
      <c r="L18" s="1">
        <f t="shared" si="6"/>
        <v>0</v>
      </c>
      <c r="N18" s="1">
        <f t="shared" si="7"/>
        <v>0.72</v>
      </c>
      <c r="O18" s="1">
        <f t="shared" si="8"/>
        <v>0</v>
      </c>
      <c r="Q18" s="1">
        <f t="shared" si="9"/>
        <v>0.72</v>
      </c>
      <c r="R18" s="1">
        <f t="shared" si="0"/>
        <v>0</v>
      </c>
    </row>
    <row r="19" spans="2:18" ht="15">
      <c r="B19" s="1">
        <v>6.84</v>
      </c>
      <c r="D19" s="1">
        <v>0.51</v>
      </c>
      <c r="E19" s="1">
        <f t="shared" si="1"/>
        <v>0.51</v>
      </c>
      <c r="F19" s="1">
        <f t="shared" si="2"/>
        <v>0</v>
      </c>
      <c r="H19" s="1">
        <f t="shared" si="3"/>
        <v>0.51</v>
      </c>
      <c r="I19" s="1">
        <f t="shared" si="4"/>
        <v>0</v>
      </c>
      <c r="K19" s="1">
        <f t="shared" si="5"/>
        <v>0.51</v>
      </c>
      <c r="L19" s="1">
        <f t="shared" si="6"/>
        <v>0</v>
      </c>
      <c r="N19" s="1">
        <f t="shared" si="7"/>
        <v>0.51</v>
      </c>
      <c r="O19" s="1">
        <f t="shared" si="8"/>
        <v>0</v>
      </c>
      <c r="Q19" s="1">
        <f t="shared" si="9"/>
        <v>0.51</v>
      </c>
      <c r="R19" s="1">
        <f t="shared" si="0"/>
        <v>0</v>
      </c>
    </row>
    <row r="20" spans="2:18" ht="15">
      <c r="B20" s="1">
        <v>7.15</v>
      </c>
      <c r="D20" s="1">
        <v>0.5</v>
      </c>
      <c r="E20" s="1">
        <f t="shared" si="1"/>
        <v>0.5</v>
      </c>
      <c r="F20" s="1">
        <f t="shared" si="2"/>
        <v>0</v>
      </c>
      <c r="H20" s="1">
        <f t="shared" si="3"/>
        <v>0.5</v>
      </c>
      <c r="I20" s="1">
        <f t="shared" si="4"/>
        <v>0</v>
      </c>
      <c r="K20" s="1">
        <f t="shared" si="5"/>
        <v>0.5</v>
      </c>
      <c r="L20" s="1">
        <f t="shared" si="6"/>
        <v>0</v>
      </c>
      <c r="N20" s="1">
        <f t="shared" si="7"/>
        <v>0.5</v>
      </c>
      <c r="O20" s="1">
        <f t="shared" si="8"/>
        <v>0</v>
      </c>
      <c r="Q20" s="1">
        <f t="shared" si="9"/>
        <v>0.5</v>
      </c>
      <c r="R20" s="1">
        <f t="shared" si="0"/>
        <v>0</v>
      </c>
    </row>
    <row r="21" spans="2:18" ht="15">
      <c r="B21" s="1">
        <v>7.46</v>
      </c>
      <c r="D21" s="1">
        <v>0.45</v>
      </c>
      <c r="E21" s="1">
        <f t="shared" si="1"/>
        <v>0.45</v>
      </c>
      <c r="F21" s="1">
        <f t="shared" si="2"/>
        <v>0</v>
      </c>
      <c r="H21" s="1">
        <f t="shared" si="3"/>
        <v>0.45</v>
      </c>
      <c r="I21" s="1">
        <f t="shared" si="4"/>
        <v>0</v>
      </c>
      <c r="K21" s="1">
        <f t="shared" si="5"/>
        <v>0.45</v>
      </c>
      <c r="L21" s="1">
        <f t="shared" si="6"/>
        <v>0</v>
      </c>
      <c r="N21" s="1">
        <f t="shared" si="7"/>
        <v>0.45</v>
      </c>
      <c r="O21" s="1">
        <f t="shared" si="8"/>
        <v>0</v>
      </c>
      <c r="Q21" s="1">
        <f t="shared" si="9"/>
        <v>0.45</v>
      </c>
      <c r="R21" s="1">
        <f t="shared" si="0"/>
        <v>0</v>
      </c>
    </row>
    <row r="22" spans="2:18" ht="15">
      <c r="B22" s="1">
        <v>7.74</v>
      </c>
      <c r="D22" s="1">
        <v>0.61</v>
      </c>
      <c r="E22" s="1">
        <f t="shared" si="1"/>
        <v>0.61</v>
      </c>
      <c r="F22" s="1">
        <f t="shared" si="2"/>
        <v>0</v>
      </c>
      <c r="H22" s="1">
        <f t="shared" si="3"/>
        <v>0.61</v>
      </c>
      <c r="I22" s="1">
        <f t="shared" si="4"/>
        <v>0</v>
      </c>
      <c r="K22" s="1">
        <f t="shared" si="5"/>
        <v>0.61</v>
      </c>
      <c r="L22" s="1">
        <f t="shared" si="6"/>
        <v>0</v>
      </c>
      <c r="N22" s="1">
        <f t="shared" si="7"/>
        <v>0.61</v>
      </c>
      <c r="O22" s="1">
        <f t="shared" si="8"/>
        <v>0</v>
      </c>
      <c r="Q22" s="1">
        <f t="shared" si="9"/>
        <v>0.61</v>
      </c>
      <c r="R22" s="1">
        <f t="shared" si="0"/>
        <v>0</v>
      </c>
    </row>
    <row r="23" spans="2:18" ht="15">
      <c r="B23" s="1">
        <v>8.02</v>
      </c>
      <c r="D23" s="1">
        <v>0.48</v>
      </c>
      <c r="E23" s="1">
        <f t="shared" si="1"/>
        <v>0.48</v>
      </c>
      <c r="F23" s="1">
        <f t="shared" si="2"/>
        <v>0</v>
      </c>
      <c r="H23" s="1">
        <f t="shared" si="3"/>
        <v>0.48</v>
      </c>
      <c r="I23" s="1">
        <f t="shared" si="4"/>
        <v>0</v>
      </c>
      <c r="K23" s="1">
        <f t="shared" si="5"/>
        <v>0.48</v>
      </c>
      <c r="L23" s="1">
        <f t="shared" si="6"/>
        <v>0</v>
      </c>
      <c r="N23" s="1">
        <f t="shared" si="7"/>
        <v>0.48</v>
      </c>
      <c r="O23" s="1">
        <f t="shared" si="8"/>
        <v>0</v>
      </c>
      <c r="Q23" s="1">
        <f t="shared" si="9"/>
        <v>0.48</v>
      </c>
      <c r="R23" s="1">
        <f t="shared" si="0"/>
        <v>0</v>
      </c>
    </row>
    <row r="24" spans="2:18" ht="15">
      <c r="B24" s="1">
        <v>8.35</v>
      </c>
      <c r="D24" s="1">
        <v>0.56</v>
      </c>
      <c r="E24" s="1">
        <f t="shared" si="1"/>
        <v>0.56</v>
      </c>
      <c r="F24" s="1">
        <f t="shared" si="2"/>
        <v>0</v>
      </c>
      <c r="H24" s="1">
        <f t="shared" si="3"/>
        <v>0.56</v>
      </c>
      <c r="I24" s="1">
        <f t="shared" si="4"/>
        <v>0</v>
      </c>
      <c r="K24" s="1">
        <f t="shared" si="5"/>
        <v>0.56</v>
      </c>
      <c r="L24" s="1">
        <f t="shared" si="6"/>
        <v>0</v>
      </c>
      <c r="N24" s="1">
        <f t="shared" si="7"/>
        <v>0.56</v>
      </c>
      <c r="O24" s="1">
        <f t="shared" si="8"/>
        <v>0</v>
      </c>
      <c r="Q24" s="1">
        <f t="shared" si="9"/>
        <v>0.56</v>
      </c>
      <c r="R24" s="1">
        <f t="shared" si="0"/>
        <v>0</v>
      </c>
    </row>
    <row r="25" spans="2:18" ht="15">
      <c r="B25" s="1">
        <v>8.68</v>
      </c>
      <c r="D25" s="1">
        <v>0.53</v>
      </c>
      <c r="E25" s="1">
        <f t="shared" si="1"/>
        <v>0.53</v>
      </c>
      <c r="F25" s="1">
        <f t="shared" si="2"/>
        <v>0</v>
      </c>
      <c r="H25" s="1">
        <f t="shared" si="3"/>
        <v>0.53</v>
      </c>
      <c r="I25" s="1">
        <f t="shared" si="4"/>
        <v>0</v>
      </c>
      <c r="K25" s="1">
        <f t="shared" si="5"/>
        <v>0.53</v>
      </c>
      <c r="L25" s="1">
        <f t="shared" si="6"/>
        <v>0</v>
      </c>
      <c r="N25" s="1">
        <f t="shared" si="7"/>
        <v>0.53</v>
      </c>
      <c r="O25" s="1">
        <f t="shared" si="8"/>
        <v>0</v>
      </c>
      <c r="Q25" s="1">
        <f t="shared" si="9"/>
        <v>0.53</v>
      </c>
      <c r="R25" s="1">
        <f t="shared" si="0"/>
        <v>0</v>
      </c>
    </row>
    <row r="26" spans="2:18" ht="15">
      <c r="B26" s="1">
        <v>9.02</v>
      </c>
      <c r="D26" s="1">
        <v>0.82</v>
      </c>
      <c r="E26" s="1">
        <f t="shared" si="1"/>
        <v>0.82</v>
      </c>
      <c r="F26" s="1">
        <f t="shared" si="2"/>
        <v>0</v>
      </c>
      <c r="H26" s="1">
        <f t="shared" si="3"/>
        <v>0.82</v>
      </c>
      <c r="I26" s="1">
        <f t="shared" si="4"/>
        <v>0</v>
      </c>
      <c r="K26" s="1">
        <f t="shared" si="5"/>
        <v>0.82</v>
      </c>
      <c r="L26" s="1">
        <f t="shared" si="6"/>
        <v>0</v>
      </c>
      <c r="N26" s="1">
        <f t="shared" si="7"/>
        <v>0.82</v>
      </c>
      <c r="O26" s="1">
        <f t="shared" si="8"/>
        <v>0</v>
      </c>
      <c r="Q26" s="1">
        <f t="shared" si="9"/>
        <v>0.82</v>
      </c>
      <c r="R26" s="1">
        <f t="shared" si="0"/>
        <v>0</v>
      </c>
    </row>
    <row r="27" spans="2:18" ht="15">
      <c r="B27" s="1">
        <v>9.37</v>
      </c>
      <c r="D27" s="1">
        <v>0.58</v>
      </c>
      <c r="E27" s="1">
        <f t="shared" si="1"/>
        <v>0.58</v>
      </c>
      <c r="F27" s="1">
        <f t="shared" si="2"/>
        <v>0</v>
      </c>
      <c r="H27" s="1">
        <f t="shared" si="3"/>
        <v>0.58</v>
      </c>
      <c r="I27" s="1">
        <f t="shared" si="4"/>
        <v>0</v>
      </c>
      <c r="K27" s="1">
        <f t="shared" si="5"/>
        <v>0.58</v>
      </c>
      <c r="L27" s="1">
        <f t="shared" si="6"/>
        <v>0</v>
      </c>
      <c r="N27" s="1">
        <f t="shared" si="7"/>
        <v>0.58</v>
      </c>
      <c r="O27" s="1">
        <f t="shared" si="8"/>
        <v>0</v>
      </c>
      <c r="Q27" s="1">
        <f t="shared" si="9"/>
        <v>0.58</v>
      </c>
      <c r="R27" s="1">
        <f t="shared" si="0"/>
        <v>0</v>
      </c>
    </row>
    <row r="28" spans="2:18" ht="15">
      <c r="B28" s="1">
        <v>9.68</v>
      </c>
      <c r="D28" s="1">
        <v>0.7</v>
      </c>
      <c r="E28" s="1">
        <f t="shared" si="1"/>
        <v>0.7</v>
      </c>
      <c r="F28" s="1">
        <f t="shared" si="2"/>
        <v>0</v>
      </c>
      <c r="H28" s="1">
        <f t="shared" si="3"/>
        <v>0.7</v>
      </c>
      <c r="I28" s="1">
        <f t="shared" si="4"/>
        <v>0</v>
      </c>
      <c r="K28" s="1">
        <f t="shared" si="5"/>
        <v>0.7</v>
      </c>
      <c r="L28" s="1">
        <f t="shared" si="6"/>
        <v>0</v>
      </c>
      <c r="N28" s="1">
        <f t="shared" si="7"/>
        <v>0.7</v>
      </c>
      <c r="O28" s="1">
        <f t="shared" si="8"/>
        <v>0</v>
      </c>
      <c r="Q28" s="1">
        <f t="shared" si="9"/>
        <v>0.7</v>
      </c>
      <c r="R28" s="1">
        <f t="shared" si="0"/>
        <v>0</v>
      </c>
    </row>
    <row r="29" spans="2:18" ht="15">
      <c r="B29" s="1">
        <v>9.99</v>
      </c>
      <c r="D29" s="1">
        <v>0.81</v>
      </c>
      <c r="E29" s="1">
        <f t="shared" si="1"/>
        <v>0.81</v>
      </c>
      <c r="F29" s="1">
        <f t="shared" si="2"/>
        <v>0</v>
      </c>
      <c r="H29" s="1">
        <f t="shared" si="3"/>
        <v>0.81</v>
      </c>
      <c r="I29" s="1">
        <f t="shared" si="4"/>
        <v>0</v>
      </c>
      <c r="K29" s="1">
        <f t="shared" si="5"/>
        <v>0.81</v>
      </c>
      <c r="L29" s="1">
        <f t="shared" si="6"/>
        <v>0</v>
      </c>
      <c r="N29" s="1">
        <f t="shared" si="7"/>
        <v>0.81</v>
      </c>
      <c r="O29" s="1">
        <f t="shared" si="8"/>
        <v>0</v>
      </c>
      <c r="Q29" s="1">
        <f t="shared" si="9"/>
        <v>0.81</v>
      </c>
      <c r="R29" s="1">
        <f t="shared" si="0"/>
        <v>0</v>
      </c>
    </row>
    <row r="30" spans="2:18" ht="15">
      <c r="B30" s="1">
        <v>10.48</v>
      </c>
      <c r="D30" s="1">
        <v>0.78</v>
      </c>
      <c r="E30" s="1">
        <f t="shared" si="1"/>
        <v>0.78</v>
      </c>
      <c r="F30" s="1">
        <f t="shared" si="2"/>
        <v>0</v>
      </c>
      <c r="H30" s="1">
        <f t="shared" si="3"/>
        <v>0.78</v>
      </c>
      <c r="I30" s="1">
        <f t="shared" si="4"/>
        <v>0</v>
      </c>
      <c r="K30" s="1">
        <f t="shared" si="5"/>
        <v>0.78</v>
      </c>
      <c r="L30" s="1">
        <f t="shared" si="6"/>
        <v>0</v>
      </c>
      <c r="N30" s="1">
        <f t="shared" si="7"/>
        <v>0.78</v>
      </c>
      <c r="O30" s="1">
        <f t="shared" si="8"/>
        <v>0</v>
      </c>
      <c r="Q30" s="1">
        <f t="shared" si="9"/>
        <v>0.78</v>
      </c>
      <c r="R30" s="1">
        <f t="shared" si="0"/>
        <v>0</v>
      </c>
    </row>
    <row r="31" spans="2:18" ht="15">
      <c r="B31" s="1">
        <v>10.97</v>
      </c>
      <c r="D31" s="1">
        <v>0.65</v>
      </c>
      <c r="E31" s="1">
        <f t="shared" si="1"/>
        <v>0.65</v>
      </c>
      <c r="F31" s="1">
        <f t="shared" si="2"/>
        <v>0</v>
      </c>
      <c r="H31" s="1">
        <f t="shared" si="3"/>
        <v>0.65</v>
      </c>
      <c r="I31" s="1">
        <f t="shared" si="4"/>
        <v>0</v>
      </c>
      <c r="K31" s="1">
        <f t="shared" si="5"/>
        <v>0.65</v>
      </c>
      <c r="L31" s="1">
        <f t="shared" si="6"/>
        <v>0</v>
      </c>
      <c r="N31" s="1">
        <f t="shared" si="7"/>
        <v>0.65</v>
      </c>
      <c r="O31" s="1">
        <f t="shared" si="8"/>
        <v>0</v>
      </c>
      <c r="Q31" s="1">
        <f t="shared" si="9"/>
        <v>0.65</v>
      </c>
      <c r="R31" s="1">
        <f t="shared" si="0"/>
        <v>0</v>
      </c>
    </row>
    <row r="32" spans="2:18" ht="15">
      <c r="B32" s="1">
        <v>11.46</v>
      </c>
      <c r="D32" s="1">
        <v>0.83</v>
      </c>
      <c r="E32" s="1">
        <f t="shared" si="1"/>
        <v>0.83</v>
      </c>
      <c r="F32" s="1">
        <f t="shared" si="2"/>
        <v>0</v>
      </c>
      <c r="H32" s="1">
        <f t="shared" si="3"/>
        <v>0.83</v>
      </c>
      <c r="I32" s="1">
        <f t="shared" si="4"/>
        <v>0</v>
      </c>
      <c r="K32" s="1">
        <f t="shared" si="5"/>
        <v>0.83</v>
      </c>
      <c r="L32" s="1">
        <f t="shared" si="6"/>
        <v>0</v>
      </c>
      <c r="N32" s="1">
        <f t="shared" si="7"/>
        <v>0.83</v>
      </c>
      <c r="O32" s="1">
        <f t="shared" si="8"/>
        <v>0</v>
      </c>
      <c r="Q32" s="1">
        <f t="shared" si="9"/>
        <v>0.83</v>
      </c>
      <c r="R32" s="1">
        <f t="shared" si="0"/>
        <v>0</v>
      </c>
    </row>
    <row r="33" spans="2:18" ht="15">
      <c r="B33" s="1">
        <v>11.95</v>
      </c>
      <c r="D33" s="1">
        <v>0.6</v>
      </c>
      <c r="E33" s="1">
        <f t="shared" si="1"/>
        <v>0.6</v>
      </c>
      <c r="F33" s="1">
        <f t="shared" si="2"/>
        <v>0</v>
      </c>
      <c r="H33" s="1">
        <f t="shared" si="3"/>
        <v>0.6</v>
      </c>
      <c r="I33" s="1">
        <f t="shared" si="4"/>
        <v>0</v>
      </c>
      <c r="K33" s="1">
        <f t="shared" si="5"/>
        <v>0.6</v>
      </c>
      <c r="L33" s="1">
        <f t="shared" si="6"/>
        <v>0</v>
      </c>
      <c r="N33" s="1">
        <f t="shared" si="7"/>
        <v>0.6</v>
      </c>
      <c r="O33" s="1">
        <f t="shared" si="8"/>
        <v>0</v>
      </c>
      <c r="Q33" s="1">
        <f t="shared" si="9"/>
        <v>0.6</v>
      </c>
      <c r="R33" s="1">
        <f t="shared" si="0"/>
        <v>0</v>
      </c>
    </row>
    <row r="34" spans="2:18" ht="15">
      <c r="B34" s="1">
        <v>12.39</v>
      </c>
      <c r="D34" s="1">
        <v>1.19</v>
      </c>
      <c r="E34" s="1">
        <f t="shared" si="1"/>
        <v>1.19</v>
      </c>
      <c r="F34" s="1">
        <f t="shared" si="2"/>
        <v>0</v>
      </c>
      <c r="H34" s="1">
        <f t="shared" si="3"/>
        <v>1.19</v>
      </c>
      <c r="I34" s="1">
        <f t="shared" si="4"/>
        <v>0</v>
      </c>
      <c r="K34" s="1">
        <f t="shared" si="5"/>
        <v>1.19</v>
      </c>
      <c r="L34" s="1">
        <f t="shared" si="6"/>
        <v>0</v>
      </c>
      <c r="N34" s="1">
        <f t="shared" si="7"/>
        <v>1.19</v>
      </c>
      <c r="O34" s="1">
        <f t="shared" si="8"/>
        <v>0</v>
      </c>
      <c r="Q34" s="1">
        <f t="shared" si="9"/>
        <v>1.19</v>
      </c>
      <c r="R34" s="1">
        <f t="shared" si="0"/>
        <v>0</v>
      </c>
    </row>
    <row r="35" spans="2:18" ht="15">
      <c r="B35" s="1">
        <v>12.83</v>
      </c>
      <c r="D35" s="1">
        <v>1.15</v>
      </c>
      <c r="E35" s="1">
        <f t="shared" si="1"/>
        <v>1.15</v>
      </c>
      <c r="F35" s="1">
        <f t="shared" si="2"/>
        <v>0</v>
      </c>
      <c r="H35" s="1">
        <f t="shared" si="3"/>
        <v>1.15</v>
      </c>
      <c r="I35" s="1">
        <f t="shared" si="4"/>
        <v>0</v>
      </c>
      <c r="K35" s="1">
        <f t="shared" si="5"/>
        <v>1.15</v>
      </c>
      <c r="L35" s="1">
        <f t="shared" si="6"/>
        <v>0</v>
      </c>
      <c r="N35" s="1">
        <f t="shared" si="7"/>
        <v>1.15</v>
      </c>
      <c r="O35" s="1">
        <f t="shared" si="8"/>
        <v>0</v>
      </c>
      <c r="Q35" s="1">
        <f t="shared" si="9"/>
        <v>1.15</v>
      </c>
      <c r="R35" s="1">
        <f t="shared" si="0"/>
        <v>0</v>
      </c>
    </row>
    <row r="36" spans="2:18" ht="15">
      <c r="B36" s="1">
        <v>13.27</v>
      </c>
      <c r="D36" s="1">
        <v>1.78</v>
      </c>
      <c r="E36" s="1">
        <f t="shared" si="1"/>
        <v>1.78</v>
      </c>
      <c r="F36" s="1">
        <f t="shared" si="2"/>
        <v>0</v>
      </c>
      <c r="H36" s="1">
        <f t="shared" si="3"/>
        <v>1.78</v>
      </c>
      <c r="I36" s="1">
        <f t="shared" si="4"/>
        <v>0</v>
      </c>
      <c r="K36" s="1">
        <f t="shared" si="5"/>
        <v>1.78</v>
      </c>
      <c r="L36" s="1">
        <f t="shared" si="6"/>
        <v>0</v>
      </c>
      <c r="N36" s="1">
        <f t="shared" si="7"/>
        <v>1.78</v>
      </c>
      <c r="O36" s="1">
        <f t="shared" si="8"/>
        <v>0</v>
      </c>
      <c r="Q36" s="1">
        <f t="shared" si="9"/>
        <v>1.78</v>
      </c>
      <c r="R36" s="1">
        <f t="shared" si="0"/>
        <v>0</v>
      </c>
    </row>
    <row r="37" spans="2:18" ht="15">
      <c r="B37" s="1">
        <v>13.72</v>
      </c>
      <c r="D37" s="1">
        <v>1.39</v>
      </c>
      <c r="E37" s="1">
        <f t="shared" si="1"/>
        <v>1.39</v>
      </c>
      <c r="F37" s="1">
        <f t="shared" si="2"/>
        <v>0</v>
      </c>
      <c r="H37" s="1">
        <f t="shared" si="3"/>
        <v>1.39</v>
      </c>
      <c r="I37" s="1">
        <f t="shared" si="4"/>
        <v>0</v>
      </c>
      <c r="K37" s="1">
        <f t="shared" si="5"/>
        <v>1.39</v>
      </c>
      <c r="L37" s="1">
        <f t="shared" si="6"/>
        <v>0</v>
      </c>
      <c r="N37" s="1">
        <f t="shared" si="7"/>
        <v>1.39</v>
      </c>
      <c r="O37" s="1">
        <f t="shared" si="8"/>
        <v>0</v>
      </c>
      <c r="Q37" s="1">
        <f t="shared" si="9"/>
        <v>1.39</v>
      </c>
      <c r="R37" s="1">
        <f t="shared" si="0"/>
        <v>0</v>
      </c>
    </row>
    <row r="38" spans="2:18" ht="15">
      <c r="B38" s="1">
        <v>14.37</v>
      </c>
      <c r="D38" s="1">
        <v>1.6</v>
      </c>
      <c r="E38" s="1">
        <f t="shared" si="1"/>
        <v>1.6</v>
      </c>
      <c r="F38" s="1">
        <f t="shared" si="2"/>
        <v>0</v>
      </c>
      <c r="H38" s="1">
        <f t="shared" si="3"/>
        <v>1.6</v>
      </c>
      <c r="I38" s="1">
        <f t="shared" si="4"/>
        <v>0</v>
      </c>
      <c r="K38" s="1">
        <f t="shared" si="5"/>
        <v>1.6</v>
      </c>
      <c r="L38" s="1">
        <f t="shared" si="6"/>
        <v>0</v>
      </c>
      <c r="N38" s="1">
        <f t="shared" si="7"/>
        <v>1.6</v>
      </c>
      <c r="O38" s="1">
        <f t="shared" si="8"/>
        <v>0</v>
      </c>
      <c r="Q38" s="1">
        <f t="shared" si="9"/>
        <v>1.6</v>
      </c>
      <c r="R38" s="1">
        <f t="shared" si="0"/>
        <v>0</v>
      </c>
    </row>
    <row r="39" spans="2:18" ht="15">
      <c r="B39" s="1">
        <v>15.02</v>
      </c>
      <c r="D39" s="1">
        <v>1.25</v>
      </c>
      <c r="E39" s="1">
        <f t="shared" si="1"/>
        <v>1.25</v>
      </c>
      <c r="F39" s="1">
        <f t="shared" si="2"/>
        <v>0</v>
      </c>
      <c r="H39" s="1">
        <f t="shared" si="3"/>
        <v>1.25</v>
      </c>
      <c r="I39" s="1">
        <f t="shared" si="4"/>
        <v>0</v>
      </c>
      <c r="K39" s="1">
        <f t="shared" si="5"/>
        <v>1.25</v>
      </c>
      <c r="L39" s="1">
        <f t="shared" si="6"/>
        <v>0</v>
      </c>
      <c r="N39" s="1">
        <f t="shared" si="7"/>
        <v>1.25</v>
      </c>
      <c r="O39" s="1">
        <f t="shared" si="8"/>
        <v>0</v>
      </c>
      <c r="Q39" s="1">
        <f t="shared" si="9"/>
        <v>1.25</v>
      </c>
      <c r="R39" s="1">
        <f t="shared" si="0"/>
        <v>0</v>
      </c>
    </row>
    <row r="40" spans="2:18" ht="15">
      <c r="B40" s="1">
        <v>15.46</v>
      </c>
      <c r="D40" s="1">
        <v>1.61</v>
      </c>
      <c r="E40" s="1">
        <f t="shared" si="1"/>
        <v>1.61</v>
      </c>
      <c r="F40" s="1">
        <f t="shared" si="2"/>
        <v>0</v>
      </c>
      <c r="H40" s="1">
        <f t="shared" si="3"/>
        <v>1.61</v>
      </c>
      <c r="I40" s="1">
        <f t="shared" si="4"/>
        <v>0</v>
      </c>
      <c r="K40" s="1">
        <f t="shared" si="5"/>
        <v>1.61</v>
      </c>
      <c r="L40" s="1">
        <f t="shared" si="6"/>
        <v>0</v>
      </c>
      <c r="N40" s="1">
        <f t="shared" si="7"/>
        <v>1.61</v>
      </c>
      <c r="O40" s="1">
        <f t="shared" si="8"/>
        <v>0</v>
      </c>
      <c r="Q40" s="1">
        <f t="shared" si="9"/>
        <v>1.61</v>
      </c>
      <c r="R40" s="1">
        <f t="shared" si="0"/>
        <v>0</v>
      </c>
    </row>
    <row r="41" spans="2:18" ht="15">
      <c r="B41" s="1">
        <v>15.91</v>
      </c>
      <c r="D41" s="1">
        <v>1.58</v>
      </c>
      <c r="E41" s="1">
        <f t="shared" si="1"/>
        <v>1.58</v>
      </c>
      <c r="F41" s="1">
        <f t="shared" si="2"/>
        <v>0</v>
      </c>
      <c r="H41" s="1">
        <f t="shared" si="3"/>
        <v>1.58</v>
      </c>
      <c r="I41" s="1">
        <f t="shared" si="4"/>
        <v>0</v>
      </c>
      <c r="K41" s="1">
        <f t="shared" si="5"/>
        <v>1.58</v>
      </c>
      <c r="L41" s="1">
        <f t="shared" si="6"/>
        <v>0</v>
      </c>
      <c r="N41" s="1">
        <f t="shared" si="7"/>
        <v>1.58</v>
      </c>
      <c r="O41" s="1">
        <f t="shared" si="8"/>
        <v>0</v>
      </c>
      <c r="Q41" s="1">
        <f t="shared" si="9"/>
        <v>1.58</v>
      </c>
      <c r="R41" s="1">
        <f t="shared" si="0"/>
        <v>0</v>
      </c>
    </row>
    <row r="42" spans="2:18" ht="15">
      <c r="B42" s="1">
        <v>16.35</v>
      </c>
      <c r="D42" s="1">
        <v>2.06</v>
      </c>
      <c r="E42" s="1">
        <f t="shared" si="1"/>
        <v>2.06</v>
      </c>
      <c r="F42" s="1">
        <f t="shared" si="2"/>
        <v>0</v>
      </c>
      <c r="H42" s="1">
        <f t="shared" si="3"/>
        <v>2.06</v>
      </c>
      <c r="I42" s="1">
        <f t="shared" si="4"/>
        <v>0</v>
      </c>
      <c r="K42" s="1">
        <f t="shared" si="5"/>
        <v>2.06</v>
      </c>
      <c r="L42" s="1">
        <f t="shared" si="6"/>
        <v>0</v>
      </c>
      <c r="N42" s="1">
        <f t="shared" si="7"/>
        <v>2.06</v>
      </c>
      <c r="O42" s="1">
        <f t="shared" si="8"/>
        <v>0</v>
      </c>
      <c r="Q42" s="1">
        <f t="shared" si="9"/>
        <v>2.06</v>
      </c>
      <c r="R42" s="1">
        <f t="shared" si="0"/>
        <v>0</v>
      </c>
    </row>
    <row r="43" spans="2:18" ht="15">
      <c r="B43" s="1">
        <v>16.8</v>
      </c>
      <c r="D43" s="1">
        <v>1.77</v>
      </c>
      <c r="E43" s="1">
        <f t="shared" si="1"/>
        <v>1.77</v>
      </c>
      <c r="F43" s="1">
        <f t="shared" si="2"/>
        <v>0</v>
      </c>
      <c r="H43" s="1">
        <f t="shared" si="3"/>
        <v>1.77</v>
      </c>
      <c r="I43" s="1">
        <f t="shared" si="4"/>
        <v>0</v>
      </c>
      <c r="K43" s="1">
        <f t="shared" si="5"/>
        <v>1.77</v>
      </c>
      <c r="L43" s="1">
        <f t="shared" si="6"/>
        <v>0</v>
      </c>
      <c r="N43" s="1">
        <f t="shared" si="7"/>
        <v>1.77</v>
      </c>
      <c r="O43" s="1">
        <f t="shared" si="8"/>
        <v>0</v>
      </c>
      <c r="Q43" s="1">
        <f t="shared" si="9"/>
        <v>1.77</v>
      </c>
      <c r="R43" s="1">
        <f t="shared" si="0"/>
        <v>0</v>
      </c>
    </row>
    <row r="44" spans="2:18" ht="15">
      <c r="B44" s="1">
        <v>17.23</v>
      </c>
      <c r="D44" s="1">
        <v>2.17</v>
      </c>
      <c r="E44" s="1">
        <f t="shared" si="1"/>
        <v>2.17</v>
      </c>
      <c r="F44" s="1">
        <f t="shared" si="2"/>
        <v>0</v>
      </c>
      <c r="H44" s="1">
        <f t="shared" si="3"/>
        <v>2.17</v>
      </c>
      <c r="I44" s="1">
        <f t="shared" si="4"/>
        <v>0</v>
      </c>
      <c r="K44" s="1">
        <f t="shared" si="5"/>
        <v>2.17</v>
      </c>
      <c r="L44" s="1">
        <f t="shared" si="6"/>
        <v>0</v>
      </c>
      <c r="N44" s="1">
        <f t="shared" si="7"/>
        <v>2.17</v>
      </c>
      <c r="O44" s="1">
        <f t="shared" si="8"/>
        <v>0</v>
      </c>
      <c r="Q44" s="1">
        <f t="shared" si="9"/>
        <v>2.17</v>
      </c>
      <c r="R44" s="1">
        <f t="shared" si="0"/>
        <v>0</v>
      </c>
    </row>
    <row r="45" spans="2:18" ht="15">
      <c r="B45" s="1">
        <v>17.77</v>
      </c>
      <c r="D45" s="1">
        <v>2.26</v>
      </c>
      <c r="E45" s="1">
        <f t="shared" si="1"/>
        <v>2.26</v>
      </c>
      <c r="F45" s="1">
        <f t="shared" si="2"/>
        <v>0</v>
      </c>
      <c r="H45" s="1">
        <f t="shared" si="3"/>
        <v>2.26</v>
      </c>
      <c r="I45" s="1">
        <f t="shared" si="4"/>
        <v>0</v>
      </c>
      <c r="K45" s="1">
        <f t="shared" si="5"/>
        <v>2.26</v>
      </c>
      <c r="L45" s="1">
        <f t="shared" si="6"/>
        <v>0</v>
      </c>
      <c r="N45" s="1">
        <f t="shared" si="7"/>
        <v>2.26</v>
      </c>
      <c r="O45" s="1">
        <f t="shared" si="8"/>
        <v>0</v>
      </c>
      <c r="Q45" s="1">
        <f t="shared" si="9"/>
        <v>2.26</v>
      </c>
      <c r="R45" s="1">
        <f t="shared" si="0"/>
        <v>0</v>
      </c>
    </row>
    <row r="46" spans="2:18" ht="15">
      <c r="B46" s="1">
        <v>18.3</v>
      </c>
      <c r="D46" s="1">
        <v>2.46</v>
      </c>
      <c r="E46" s="1">
        <f t="shared" si="1"/>
        <v>2.46</v>
      </c>
      <c r="F46" s="1">
        <f t="shared" si="2"/>
        <v>0</v>
      </c>
      <c r="H46" s="1">
        <f t="shared" si="3"/>
        <v>2.46</v>
      </c>
      <c r="I46" s="1">
        <f t="shared" si="4"/>
        <v>0</v>
      </c>
      <c r="K46" s="1">
        <f t="shared" si="5"/>
        <v>2.46</v>
      </c>
      <c r="L46" s="1">
        <f t="shared" si="6"/>
        <v>0</v>
      </c>
      <c r="N46" s="1">
        <f t="shared" si="7"/>
        <v>2.46</v>
      </c>
      <c r="O46" s="1">
        <f t="shared" si="8"/>
        <v>0</v>
      </c>
      <c r="Q46" s="1">
        <f t="shared" si="9"/>
        <v>2.46</v>
      </c>
      <c r="R46" s="1">
        <f t="shared" si="0"/>
        <v>0</v>
      </c>
    </row>
    <row r="47" spans="2:18" ht="15">
      <c r="B47" s="1">
        <v>18.84</v>
      </c>
      <c r="D47" s="1">
        <v>2.79</v>
      </c>
      <c r="E47" s="1">
        <f t="shared" si="1"/>
        <v>2.79</v>
      </c>
      <c r="F47" s="1">
        <f t="shared" si="2"/>
        <v>0</v>
      </c>
      <c r="H47" s="1">
        <f t="shared" si="3"/>
        <v>2.79</v>
      </c>
      <c r="I47" s="1">
        <f t="shared" si="4"/>
        <v>0</v>
      </c>
      <c r="K47" s="1">
        <f t="shared" si="5"/>
        <v>2.79</v>
      </c>
      <c r="L47" s="1">
        <f t="shared" si="6"/>
        <v>0</v>
      </c>
      <c r="N47" s="1">
        <f t="shared" si="7"/>
        <v>2.79</v>
      </c>
      <c r="O47" s="1">
        <f t="shared" si="8"/>
        <v>0</v>
      </c>
      <c r="Q47" s="1">
        <f t="shared" si="9"/>
        <v>2.79</v>
      </c>
      <c r="R47" s="1">
        <f t="shared" si="0"/>
        <v>0</v>
      </c>
    </row>
    <row r="48" spans="2:18" ht="15">
      <c r="B48" s="1">
        <v>19.73</v>
      </c>
      <c r="D48" s="1">
        <v>2.42</v>
      </c>
      <c r="E48" s="1">
        <f t="shared" si="1"/>
        <v>2.42</v>
      </c>
      <c r="F48" s="1">
        <f t="shared" si="2"/>
        <v>0</v>
      </c>
      <c r="H48" s="1">
        <f t="shared" si="3"/>
        <v>2.42</v>
      </c>
      <c r="I48" s="1">
        <f t="shared" si="4"/>
        <v>0</v>
      </c>
      <c r="K48" s="1">
        <f t="shared" si="5"/>
        <v>2.42</v>
      </c>
      <c r="L48" s="1">
        <f t="shared" si="6"/>
        <v>2.42</v>
      </c>
      <c r="N48" s="1">
        <f t="shared" si="7"/>
        <v>2.42</v>
      </c>
      <c r="O48" s="1">
        <f t="shared" si="8"/>
        <v>0</v>
      </c>
      <c r="Q48" s="1">
        <f t="shared" si="9"/>
        <v>2.42</v>
      </c>
      <c r="R48" s="1">
        <f t="shared" si="0"/>
        <v>0</v>
      </c>
    </row>
    <row r="49" spans="2:18" ht="15">
      <c r="B49" s="1">
        <v>20.62</v>
      </c>
      <c r="D49" s="1">
        <v>2.44</v>
      </c>
      <c r="E49" s="1">
        <f t="shared" si="1"/>
        <v>2.44</v>
      </c>
      <c r="F49" s="1">
        <f t="shared" si="2"/>
        <v>0</v>
      </c>
      <c r="H49" s="1">
        <f t="shared" si="3"/>
        <v>2.44</v>
      </c>
      <c r="I49" s="1">
        <f t="shared" si="4"/>
        <v>0</v>
      </c>
      <c r="K49" s="1">
        <f t="shared" si="5"/>
        <v>2.44</v>
      </c>
      <c r="L49" s="1">
        <f t="shared" si="6"/>
        <v>2.44</v>
      </c>
      <c r="N49" s="1">
        <f t="shared" si="7"/>
        <v>2.44</v>
      </c>
      <c r="O49" s="1">
        <f t="shared" si="8"/>
        <v>0</v>
      </c>
      <c r="Q49" s="1">
        <f t="shared" si="9"/>
        <v>2.44</v>
      </c>
      <c r="R49" s="1">
        <f t="shared" si="0"/>
        <v>0</v>
      </c>
    </row>
    <row r="50" spans="2:18" ht="15">
      <c r="B50" s="1">
        <v>21.5</v>
      </c>
      <c r="D50" s="1">
        <v>2.34</v>
      </c>
      <c r="E50" s="1">
        <f t="shared" si="1"/>
        <v>2.34</v>
      </c>
      <c r="F50" s="1">
        <f t="shared" si="2"/>
        <v>0</v>
      </c>
      <c r="H50" s="1">
        <f t="shared" si="3"/>
        <v>2.34</v>
      </c>
      <c r="I50" s="1">
        <f t="shared" si="4"/>
        <v>0</v>
      </c>
      <c r="K50" s="1">
        <f t="shared" si="5"/>
        <v>2.34</v>
      </c>
      <c r="L50" s="1">
        <f t="shared" si="6"/>
        <v>2.34</v>
      </c>
      <c r="N50" s="1">
        <f t="shared" si="7"/>
        <v>2.34</v>
      </c>
      <c r="O50" s="1">
        <f t="shared" si="8"/>
        <v>0</v>
      </c>
      <c r="Q50" s="1">
        <f t="shared" si="9"/>
        <v>2.34</v>
      </c>
      <c r="R50" s="1">
        <f t="shared" si="0"/>
        <v>0</v>
      </c>
    </row>
    <row r="51" spans="2:18" ht="15">
      <c r="B51" s="1">
        <v>22.39</v>
      </c>
      <c r="D51" s="1">
        <v>2.48</v>
      </c>
      <c r="E51" s="1">
        <f t="shared" si="1"/>
        <v>2.48</v>
      </c>
      <c r="F51" s="1">
        <f t="shared" si="2"/>
        <v>0</v>
      </c>
      <c r="H51" s="1">
        <f t="shared" si="3"/>
        <v>2.48</v>
      </c>
      <c r="I51" s="1">
        <f t="shared" si="4"/>
        <v>0</v>
      </c>
      <c r="K51" s="1">
        <f t="shared" si="5"/>
        <v>2.48</v>
      </c>
      <c r="L51" s="1">
        <f t="shared" si="6"/>
        <v>2.48</v>
      </c>
      <c r="N51" s="1">
        <f t="shared" si="7"/>
        <v>2.48</v>
      </c>
      <c r="O51" s="1">
        <f t="shared" si="8"/>
        <v>0</v>
      </c>
      <c r="Q51" s="1">
        <f t="shared" si="9"/>
        <v>2.48</v>
      </c>
      <c r="R51" s="1">
        <f t="shared" si="0"/>
        <v>0</v>
      </c>
    </row>
    <row r="52" spans="2:18" ht="15">
      <c r="B52" s="1">
        <v>23.28</v>
      </c>
      <c r="D52" s="1">
        <v>2.56</v>
      </c>
      <c r="E52" s="1">
        <f t="shared" si="1"/>
        <v>2.56</v>
      </c>
      <c r="F52" s="1">
        <f t="shared" si="2"/>
        <v>0</v>
      </c>
      <c r="H52" s="1">
        <f t="shared" si="3"/>
        <v>2.56</v>
      </c>
      <c r="I52" s="1">
        <f t="shared" si="4"/>
        <v>0</v>
      </c>
      <c r="K52" s="1">
        <f t="shared" si="5"/>
        <v>2.56</v>
      </c>
      <c r="L52" s="1">
        <f t="shared" si="6"/>
        <v>0</v>
      </c>
      <c r="N52" s="1">
        <f t="shared" si="7"/>
        <v>2.56</v>
      </c>
      <c r="O52" s="1">
        <f t="shared" si="8"/>
        <v>0</v>
      </c>
      <c r="Q52" s="1">
        <f t="shared" si="9"/>
        <v>2.56</v>
      </c>
      <c r="R52" s="1">
        <f t="shared" si="0"/>
        <v>0</v>
      </c>
    </row>
    <row r="53" spans="2:18" ht="15">
      <c r="B53" s="1">
        <v>24.5</v>
      </c>
      <c r="D53" s="1">
        <v>2.37</v>
      </c>
      <c r="E53" s="1">
        <f t="shared" si="1"/>
        <v>2.37</v>
      </c>
      <c r="F53" s="1">
        <f t="shared" si="2"/>
        <v>0</v>
      </c>
      <c r="H53" s="1">
        <f t="shared" si="3"/>
        <v>2.37</v>
      </c>
      <c r="I53" s="1">
        <f t="shared" si="4"/>
        <v>0</v>
      </c>
      <c r="K53" s="1">
        <f t="shared" si="5"/>
        <v>2.37</v>
      </c>
      <c r="L53" s="1">
        <f t="shared" si="6"/>
        <v>0</v>
      </c>
      <c r="N53" s="1">
        <f t="shared" si="7"/>
        <v>2.37</v>
      </c>
      <c r="O53" s="1">
        <f t="shared" si="8"/>
        <v>0</v>
      </c>
      <c r="Q53" s="1">
        <f t="shared" si="9"/>
        <v>2.37</v>
      </c>
      <c r="R53" s="1">
        <f t="shared" si="0"/>
        <v>0</v>
      </c>
    </row>
    <row r="54" spans="2:18" ht="15">
      <c r="B54" s="1">
        <v>25.72</v>
      </c>
      <c r="D54" s="1">
        <v>2.41</v>
      </c>
      <c r="E54" s="1">
        <f t="shared" si="1"/>
        <v>2.41</v>
      </c>
      <c r="F54" s="1">
        <f t="shared" si="2"/>
        <v>0</v>
      </c>
      <c r="H54" s="1">
        <f t="shared" si="3"/>
        <v>2.41</v>
      </c>
      <c r="I54" s="1">
        <f t="shared" si="4"/>
        <v>0</v>
      </c>
      <c r="K54" s="1">
        <f t="shared" si="5"/>
        <v>2.41</v>
      </c>
      <c r="L54" s="1">
        <f t="shared" si="6"/>
        <v>0</v>
      </c>
      <c r="N54" s="1">
        <f t="shared" si="7"/>
        <v>2.41</v>
      </c>
      <c r="O54" s="1">
        <f t="shared" si="8"/>
        <v>0</v>
      </c>
      <c r="Q54" s="1">
        <f t="shared" si="9"/>
        <v>2.41</v>
      </c>
      <c r="R54" s="1">
        <f t="shared" si="0"/>
        <v>0</v>
      </c>
    </row>
    <row r="55" spans="2:18" ht="15">
      <c r="B55" s="1">
        <v>26.94</v>
      </c>
      <c r="D55" s="1">
        <v>2.32</v>
      </c>
      <c r="E55" s="1">
        <f t="shared" si="1"/>
        <v>2.32</v>
      </c>
      <c r="F55" s="1">
        <f t="shared" si="2"/>
        <v>0</v>
      </c>
      <c r="H55" s="1">
        <f t="shared" si="3"/>
        <v>2.32</v>
      </c>
      <c r="I55" s="1">
        <f t="shared" si="4"/>
        <v>0</v>
      </c>
      <c r="K55" s="1">
        <f t="shared" si="5"/>
        <v>2.32</v>
      </c>
      <c r="L55" s="1">
        <f t="shared" si="6"/>
        <v>0</v>
      </c>
      <c r="N55" s="1">
        <f t="shared" si="7"/>
        <v>2.32</v>
      </c>
      <c r="O55" s="1">
        <f t="shared" si="8"/>
        <v>0</v>
      </c>
      <c r="Q55" s="1">
        <f t="shared" si="9"/>
        <v>2.32</v>
      </c>
      <c r="R55" s="1">
        <f t="shared" si="0"/>
        <v>0</v>
      </c>
    </row>
    <row r="56" spans="2:18" ht="15">
      <c r="B56" s="1">
        <v>28.16</v>
      </c>
      <c r="D56" s="1">
        <v>2.28</v>
      </c>
      <c r="E56" s="1">
        <f t="shared" si="1"/>
        <v>2.28</v>
      </c>
      <c r="F56" s="1">
        <f t="shared" si="2"/>
        <v>0</v>
      </c>
      <c r="H56" s="1">
        <f t="shared" si="3"/>
        <v>2.28</v>
      </c>
      <c r="I56" s="1">
        <f t="shared" si="4"/>
        <v>0</v>
      </c>
      <c r="K56" s="1">
        <f t="shared" si="5"/>
        <v>2.28</v>
      </c>
      <c r="L56" s="1">
        <f t="shared" si="6"/>
        <v>0</v>
      </c>
      <c r="N56" s="1">
        <f t="shared" si="7"/>
        <v>2.28</v>
      </c>
      <c r="O56" s="1">
        <f t="shared" si="8"/>
        <v>0</v>
      </c>
      <c r="Q56" s="1">
        <f t="shared" si="9"/>
        <v>2.28</v>
      </c>
      <c r="R56" s="1">
        <f t="shared" si="0"/>
        <v>0</v>
      </c>
    </row>
    <row r="57" spans="2:18" ht="15">
      <c r="B57" s="1">
        <v>29.38</v>
      </c>
      <c r="D57" s="1">
        <v>2.02</v>
      </c>
      <c r="E57" s="1">
        <f t="shared" si="1"/>
        <v>2.02</v>
      </c>
      <c r="F57" s="1">
        <f t="shared" si="2"/>
        <v>0</v>
      </c>
      <c r="H57" s="1">
        <f t="shared" si="3"/>
        <v>2.02</v>
      </c>
      <c r="I57" s="1">
        <f t="shared" si="4"/>
        <v>0</v>
      </c>
      <c r="K57" s="1">
        <f t="shared" si="5"/>
        <v>2.02</v>
      </c>
      <c r="L57" s="1">
        <f t="shared" si="6"/>
        <v>0</v>
      </c>
      <c r="N57" s="1">
        <f t="shared" si="7"/>
        <v>2.02</v>
      </c>
      <c r="O57" s="1">
        <f t="shared" si="8"/>
        <v>0</v>
      </c>
      <c r="Q57" s="1">
        <f t="shared" si="9"/>
        <v>2.02</v>
      </c>
      <c r="R57" s="1">
        <f t="shared" si="0"/>
        <v>0</v>
      </c>
    </row>
    <row r="58" spans="2:18" ht="15">
      <c r="B58" s="1">
        <v>30.6</v>
      </c>
      <c r="D58" s="1">
        <v>2.04</v>
      </c>
      <c r="E58" s="1">
        <f t="shared" si="1"/>
        <v>2.04</v>
      </c>
      <c r="F58" s="1">
        <f t="shared" si="2"/>
        <v>0</v>
      </c>
      <c r="H58" s="1">
        <f t="shared" si="3"/>
        <v>2.04</v>
      </c>
      <c r="I58" s="1">
        <f t="shared" si="4"/>
        <v>0</v>
      </c>
      <c r="K58" s="1">
        <f t="shared" si="5"/>
        <v>2.04</v>
      </c>
      <c r="L58" s="1">
        <f t="shared" si="6"/>
        <v>0</v>
      </c>
      <c r="N58" s="1">
        <f t="shared" si="7"/>
        <v>2.04</v>
      </c>
      <c r="O58" s="1">
        <f t="shared" si="8"/>
        <v>0</v>
      </c>
      <c r="Q58" s="1">
        <f t="shared" si="9"/>
        <v>2.04</v>
      </c>
      <c r="R58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2013-07-22T17:03:40Z</dcterms:created>
  <dcterms:modified xsi:type="dcterms:W3CDTF">2015-07-02T13:45:17Z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2fd59589-2857-4ada-9969-8984cf8360b8</vt:lpwstr>
  </property>
</Properties>
</file>