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195" windowHeight="12015" activeTab="0"/>
  </bookViews>
  <sheets>
    <sheet name="MD02-250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<sst xmlns="http://schemas.openxmlformats.org/spreadsheetml/2006/main" count="21" uniqueCount="21">
  <si>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void corr depth</t>
  </si>
  <si>
    <t>U. peregrina d18O</t>
  </si>
  <si>
    <t>U. peregrina d13C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</si>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</sst>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1" bestFit="1" customWidth="1"/>
    <col min="2" max="2" width="15.421875" style="1" bestFit="1" customWidth="1"/>
    <col min="3" max="3" width="15.8515625" style="1" bestFit="1" customWidth="1"/>
    <col min="4" max="4" width="16.140625" style="1" bestFit="1" customWidth="1"/>
    <col min="5" max="19" width="1.7109375" style="1" customWidth="1"/>
    <col min="20" max="16384" width="9.140625" style="1" customWidth="1"/>
  </cols>
  <sheetData>
    <row r="1" spans="1:38" ht="12.75">
      <c r="A1" s="1" t="s">
        <v>0</v>
      </c>
      <c r="B1" s="2" t="s">
        <v>20</v>
      </c>
      <c r="C1" s="1" t="s">
        <v>2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2.75">
      <c r="A2" s="1">
        <v>545.5</v>
      </c>
      <c r="B2" s="1">
        <v>3.7650754</v>
      </c>
      <c r="C2" s="1">
        <v>-1.138</v>
      </c>
      <c r="D2" s="1">
        <v>2.194</v>
      </c>
      <c r="E2" s="1">
        <f aca="true" t="shared" si="0" ref="E2:E40">IF(NOT(ISBLANK($D2)),$D2,"")</f>
        <v>2.194</v>
      </c>
      <c r="F2" s="1">
        <f aca="true" t="shared" si="1" ref="F2:F40">IF(AND($B2&gt;=-1,$B2&lt;=0.137,NOT(ISBLANK($B2))),$E2,"")</f>
      </c>
      <c r="H2" s="1">
        <f aca="true" t="shared" si="2" ref="H2:H40">IF(NOT(ISBLANK($D2)),$D2,"")</f>
        <v>2.194</v>
      </c>
      <c r="I2" s="1">
        <f aca="true" t="shared" si="3" ref="I2:I40">IF(AND($B2&gt;=5.5,$B2&lt;=6.5,NOT(ISBLANK($B2))),$E2,"")</f>
      </c>
      <c r="K2" s="1">
        <f aca="true" t="shared" si="4" ref="K2:K40">IF(NOT(ISBLANK($D2)),$D2,"")</f>
        <v>2.194</v>
      </c>
      <c r="L2" s="1">
        <f aca="true" t="shared" si="5" ref="L2:L40">IF(AND($B2&gt;=19,$B2&lt;=23,NOT(ISBLANK($B2))),$E2,"")</f>
      </c>
      <c r="N2" s="1">
        <f aca="true" t="shared" si="6" ref="N2:N40">IF(NOT(ISBLANK($D2)),$D2,"")</f>
        <v>2.194</v>
      </c>
      <c r="O2" s="1">
        <f aca="true" t="shared" si="7" ref="O2:O40">IF(AND($B2&gt;=40,$B2&lt;=42,NOT(ISBLANK($B2))),$E2,"")</f>
      </c>
      <c r="Q2" s="1">
        <f aca="true" t="shared" si="8" ref="Q2:Q40">N2</f>
        <v>2.194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3.7571333333333334</v>
      </c>
      <c r="AC2" s="1">
        <f>IF(AD2&gt;1,STDEV(L:L),"/")</f>
        <v>0.1881072205865091</v>
      </c>
      <c r="AD2" s="1">
        <f>SUMPRODUCT((ISNUMBER(L:L))*1)</f>
        <v>30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1">
        <v>565.5</v>
      </c>
      <c r="B3" s="1">
        <v>3.9031167</v>
      </c>
      <c r="E3" s="1">
        <f t="shared" si="0"/>
      </c>
      <c r="F3" s="1">
        <f t="shared" si="1"/>
      </c>
      <c r="H3" s="1">
        <f t="shared" si="2"/>
      </c>
      <c r="I3" s="1">
        <f t="shared" si="3"/>
      </c>
      <c r="K3" s="1">
        <f t="shared" si="4"/>
      </c>
      <c r="L3" s="1">
        <f t="shared" si="5"/>
      </c>
      <c r="N3" s="1">
        <f t="shared" si="6"/>
      </c>
      <c r="O3" s="1">
        <f t="shared" si="7"/>
      </c>
      <c r="Q3" s="1">
        <f t="shared" si="8"/>
      </c>
      <c r="R3" s="1">
        <f t="shared" si="9"/>
      </c>
    </row>
    <row r="4" spans="1:18" ht="12.75">
      <c r="A4" s="1">
        <v>585.5</v>
      </c>
      <c r="B4" s="1">
        <v>4.0411579</v>
      </c>
      <c r="E4" s="1">
        <f t="shared" si="0"/>
      </c>
      <c r="F4" s="1">
        <f t="shared" si="1"/>
      </c>
      <c r="H4" s="1">
        <f t="shared" si="2"/>
      </c>
      <c r="I4" s="1">
        <f t="shared" si="3"/>
      </c>
      <c r="K4" s="1">
        <f t="shared" si="4"/>
      </c>
      <c r="L4" s="1">
        <f t="shared" si="5"/>
      </c>
      <c r="N4" s="1">
        <f t="shared" si="6"/>
      </c>
      <c r="O4" s="1">
        <f t="shared" si="7"/>
      </c>
      <c r="Q4" s="1">
        <f t="shared" si="8"/>
      </c>
      <c r="R4" s="1">
        <f t="shared" si="9"/>
      </c>
    </row>
    <row r="5" spans="1:21" ht="12.75">
      <c r="A5" s="1">
        <v>602.5</v>
      </c>
      <c r="B5" s="1">
        <v>4.158493</v>
      </c>
      <c r="C5" s="1">
        <v>-0.804</v>
      </c>
      <c r="D5" s="1">
        <v>2.29</v>
      </c>
      <c r="E5" s="1">
        <f t="shared" si="0"/>
        <v>2.29</v>
      </c>
      <c r="F5" s="1">
        <f t="shared" si="1"/>
      </c>
      <c r="H5" s="1">
        <f t="shared" si="2"/>
        <v>2.29</v>
      </c>
      <c r="I5" s="1">
        <f t="shared" si="3"/>
      </c>
      <c r="K5" s="1">
        <f t="shared" si="4"/>
        <v>2.29</v>
      </c>
      <c r="L5" s="1">
        <f t="shared" si="5"/>
      </c>
      <c r="N5" s="1">
        <f t="shared" si="6"/>
        <v>2.29</v>
      </c>
      <c r="O5" s="1">
        <f t="shared" si="7"/>
      </c>
      <c r="Q5" s="1">
        <f t="shared" si="8"/>
        <v>2.29</v>
      </c>
      <c r="R5" s="1">
        <f t="shared" si="9"/>
      </c>
      <c r="T5" s="1" t="s">
        <v>18</v>
      </c>
      <c r="U5" s="1" t="s">
        <v>19</v>
      </c>
    </row>
    <row r="6" spans="1:21" ht="12.75">
      <c r="A6" s="1">
        <v>626.5</v>
      </c>
      <c r="B6" s="1">
        <v>4.3241425</v>
      </c>
      <c r="E6" s="1">
        <f t="shared" si="0"/>
      </c>
      <c r="F6" s="1">
        <f t="shared" si="1"/>
      </c>
      <c r="H6" s="1">
        <f t="shared" si="2"/>
      </c>
      <c r="I6" s="1">
        <f t="shared" si="3"/>
      </c>
      <c r="K6" s="1">
        <f t="shared" si="4"/>
      </c>
      <c r="L6" s="1">
        <f t="shared" si="5"/>
      </c>
      <c r="N6" s="1">
        <f t="shared" si="6"/>
      </c>
      <c r="O6" s="1">
        <f t="shared" si="7"/>
      </c>
      <c r="Q6" s="1">
        <f t="shared" si="8"/>
      </c>
      <c r="R6" s="1">
        <f t="shared" si="9"/>
      </c>
      <c r="T6" s="1">
        <f>SMALL(B:B,1)</f>
        <v>3.7650754</v>
      </c>
      <c r="U6" s="1">
        <f>LARGE(B:B,1)</f>
        <v>35.7356929</v>
      </c>
    </row>
    <row r="7" spans="1:18" ht="12.75">
      <c r="A7" s="1">
        <v>646.5</v>
      </c>
      <c r="B7" s="1">
        <v>4.4621838</v>
      </c>
      <c r="E7" s="1">
        <f t="shared" si="0"/>
      </c>
      <c r="F7" s="1">
        <f t="shared" si="1"/>
      </c>
      <c r="H7" s="1">
        <f t="shared" si="2"/>
      </c>
      <c r="I7" s="1">
        <f t="shared" si="3"/>
      </c>
      <c r="K7" s="1">
        <f t="shared" si="4"/>
      </c>
      <c r="L7" s="1">
        <f t="shared" si="5"/>
      </c>
      <c r="N7" s="1">
        <f t="shared" si="6"/>
      </c>
      <c r="O7" s="1">
        <f t="shared" si="7"/>
      </c>
      <c r="Q7" s="1">
        <f t="shared" si="8"/>
      </c>
      <c r="R7" s="1">
        <f t="shared" si="9"/>
      </c>
    </row>
    <row r="8" spans="1:18" ht="12.75">
      <c r="A8" s="1">
        <v>666.5</v>
      </c>
      <c r="B8" s="1">
        <v>4.600225</v>
      </c>
      <c r="C8" s="1">
        <v>-0.657</v>
      </c>
      <c r="D8" s="1">
        <v>2.256</v>
      </c>
      <c r="E8" s="1">
        <f t="shared" si="0"/>
        <v>2.256</v>
      </c>
      <c r="F8" s="1">
        <f t="shared" si="1"/>
      </c>
      <c r="H8" s="1">
        <f t="shared" si="2"/>
        <v>2.256</v>
      </c>
      <c r="I8" s="1">
        <f t="shared" si="3"/>
      </c>
      <c r="K8" s="1">
        <f t="shared" si="4"/>
        <v>2.256</v>
      </c>
      <c r="L8" s="1">
        <f t="shared" si="5"/>
      </c>
      <c r="N8" s="1">
        <f t="shared" si="6"/>
        <v>2.256</v>
      </c>
      <c r="O8" s="1">
        <f t="shared" si="7"/>
      </c>
      <c r="Q8" s="1">
        <f t="shared" si="8"/>
        <v>2.256</v>
      </c>
      <c r="R8" s="1">
        <f t="shared" si="9"/>
      </c>
    </row>
    <row r="9" spans="1:18" ht="12.75">
      <c r="A9" s="1">
        <v>686.5</v>
      </c>
      <c r="B9" s="1">
        <v>4.7382663</v>
      </c>
      <c r="E9" s="1">
        <f t="shared" si="0"/>
      </c>
      <c r="F9" s="1">
        <f t="shared" si="1"/>
      </c>
      <c r="H9" s="1">
        <f t="shared" si="2"/>
      </c>
      <c r="I9" s="1">
        <f t="shared" si="3"/>
      </c>
      <c r="K9" s="1">
        <f t="shared" si="4"/>
      </c>
      <c r="L9" s="1">
        <f t="shared" si="5"/>
      </c>
      <c r="N9" s="1">
        <f t="shared" si="6"/>
      </c>
      <c r="O9" s="1">
        <f t="shared" si="7"/>
      </c>
      <c r="Q9" s="1">
        <f t="shared" si="8"/>
      </c>
      <c r="R9" s="1">
        <f t="shared" si="9"/>
      </c>
    </row>
    <row r="10" spans="1:18" ht="12.75">
      <c r="A10" s="1">
        <v>711.5</v>
      </c>
      <c r="B10" s="1">
        <v>4.9108179</v>
      </c>
      <c r="E10" s="1">
        <f t="shared" si="0"/>
      </c>
      <c r="F10" s="1">
        <f t="shared" si="1"/>
      </c>
      <c r="H10" s="1">
        <f t="shared" si="2"/>
      </c>
      <c r="I10" s="1">
        <f t="shared" si="3"/>
      </c>
      <c r="K10" s="1">
        <f t="shared" si="4"/>
      </c>
      <c r="L10" s="1">
        <f t="shared" si="5"/>
      </c>
      <c r="N10" s="1">
        <f t="shared" si="6"/>
      </c>
      <c r="O10" s="1">
        <f t="shared" si="7"/>
      </c>
      <c r="Q10" s="1">
        <f t="shared" si="8"/>
      </c>
      <c r="R10" s="1">
        <f t="shared" si="9"/>
      </c>
    </row>
    <row r="11" spans="1:18" ht="12.75">
      <c r="A11" s="1">
        <v>730.5</v>
      </c>
      <c r="B11" s="1">
        <v>5.0419571</v>
      </c>
      <c r="E11" s="1">
        <f t="shared" si="0"/>
      </c>
      <c r="F11" s="1">
        <f t="shared" si="1"/>
      </c>
      <c r="H11" s="1">
        <f t="shared" si="2"/>
      </c>
      <c r="I11" s="1">
        <f t="shared" si="3"/>
      </c>
      <c r="K11" s="1">
        <f t="shared" si="4"/>
      </c>
      <c r="L11" s="1">
        <f t="shared" si="5"/>
      </c>
      <c r="N11" s="1">
        <f t="shared" si="6"/>
      </c>
      <c r="O11" s="1">
        <f t="shared" si="7"/>
      </c>
      <c r="Q11" s="1">
        <f t="shared" si="8"/>
      </c>
      <c r="R11" s="1">
        <f t="shared" si="9"/>
      </c>
    </row>
    <row r="12" spans="1:18" ht="12.75">
      <c r="A12" s="1">
        <v>747.5</v>
      </c>
      <c r="B12" s="1">
        <v>5.1592922</v>
      </c>
      <c r="E12" s="1">
        <f t="shared" si="0"/>
      </c>
      <c r="F12" s="1">
        <f t="shared" si="1"/>
      </c>
      <c r="H12" s="1">
        <f t="shared" si="2"/>
      </c>
      <c r="I12" s="1">
        <f t="shared" si="3"/>
      </c>
      <c r="K12" s="1">
        <f t="shared" si="4"/>
      </c>
      <c r="L12" s="1">
        <f t="shared" si="5"/>
      </c>
      <c r="N12" s="1">
        <f t="shared" si="6"/>
      </c>
      <c r="O12" s="1">
        <f t="shared" si="7"/>
      </c>
      <c r="Q12" s="1">
        <f t="shared" si="8"/>
      </c>
      <c r="R12" s="1">
        <f t="shared" si="9"/>
      </c>
    </row>
    <row r="13" spans="1:18" ht="12.75">
      <c r="A13" s="1">
        <v>765.5</v>
      </c>
      <c r="B13" s="1">
        <v>5.2835293</v>
      </c>
      <c r="E13" s="1">
        <f t="shared" si="0"/>
      </c>
      <c r="F13" s="1">
        <f t="shared" si="1"/>
      </c>
      <c r="H13" s="1">
        <f t="shared" si="2"/>
      </c>
      <c r="I13" s="1">
        <f t="shared" si="3"/>
      </c>
      <c r="K13" s="1">
        <f t="shared" si="4"/>
      </c>
      <c r="L13" s="1">
        <f t="shared" si="5"/>
      </c>
      <c r="N13" s="1">
        <f t="shared" si="6"/>
      </c>
      <c r="O13" s="1">
        <f t="shared" si="7"/>
      </c>
      <c r="Q13" s="1">
        <f t="shared" si="8"/>
      </c>
      <c r="R13" s="1">
        <f t="shared" si="9"/>
      </c>
    </row>
    <row r="14" spans="1:18" ht="12.75">
      <c r="A14" s="1">
        <v>783.5</v>
      </c>
      <c r="B14" s="1">
        <v>5.4077664</v>
      </c>
      <c r="E14" s="1">
        <f t="shared" si="0"/>
      </c>
      <c r="F14" s="1">
        <f t="shared" si="1"/>
      </c>
      <c r="H14" s="1">
        <f t="shared" si="2"/>
      </c>
      <c r="I14" s="1">
        <f t="shared" si="3"/>
      </c>
      <c r="K14" s="1">
        <f t="shared" si="4"/>
      </c>
      <c r="L14" s="1">
        <f t="shared" si="5"/>
      </c>
      <c r="N14" s="1">
        <f t="shared" si="6"/>
      </c>
      <c r="O14" s="1">
        <f t="shared" si="7"/>
      </c>
      <c r="Q14" s="1">
        <f t="shared" si="8"/>
      </c>
      <c r="R14" s="1">
        <f t="shared" si="9"/>
      </c>
    </row>
    <row r="15" spans="1:18" ht="12.75">
      <c r="A15" s="1">
        <v>803.5</v>
      </c>
      <c r="B15" s="1">
        <v>5.5458077</v>
      </c>
      <c r="E15" s="1">
        <f t="shared" si="0"/>
      </c>
      <c r="F15" s="1">
        <f t="shared" si="1"/>
      </c>
      <c r="H15" s="1">
        <f t="shared" si="2"/>
      </c>
      <c r="I15" s="1">
        <f t="shared" si="3"/>
      </c>
      <c r="K15" s="1">
        <f t="shared" si="4"/>
      </c>
      <c r="L15" s="1">
        <f t="shared" si="5"/>
      </c>
      <c r="N15" s="1">
        <f t="shared" si="6"/>
      </c>
      <c r="O15" s="1">
        <f t="shared" si="7"/>
      </c>
      <c r="Q15" s="1">
        <f t="shared" si="8"/>
      </c>
      <c r="R15" s="1">
        <f t="shared" si="9"/>
      </c>
    </row>
    <row r="16" spans="1:18" ht="12.75">
      <c r="A16" s="1">
        <v>820.5</v>
      </c>
      <c r="B16" s="1">
        <v>5.6631428</v>
      </c>
      <c r="E16" s="1">
        <f t="shared" si="0"/>
      </c>
      <c r="F16" s="1">
        <f t="shared" si="1"/>
      </c>
      <c r="H16" s="1">
        <f t="shared" si="2"/>
      </c>
      <c r="I16" s="1">
        <f t="shared" si="3"/>
      </c>
      <c r="K16" s="1">
        <f t="shared" si="4"/>
      </c>
      <c r="L16" s="1">
        <f t="shared" si="5"/>
      </c>
      <c r="N16" s="1">
        <f t="shared" si="6"/>
      </c>
      <c r="O16" s="1">
        <f t="shared" si="7"/>
      </c>
      <c r="Q16" s="1">
        <f t="shared" si="8"/>
      </c>
      <c r="R16" s="1">
        <f t="shared" si="9"/>
      </c>
    </row>
    <row r="17" spans="1:18" ht="12.75">
      <c r="A17" s="1">
        <v>839.5</v>
      </c>
      <c r="B17" s="1">
        <v>5.794282</v>
      </c>
      <c r="E17" s="1">
        <f t="shared" si="0"/>
      </c>
      <c r="F17" s="1">
        <f t="shared" si="1"/>
      </c>
      <c r="H17" s="1">
        <f t="shared" si="2"/>
      </c>
      <c r="I17" s="1">
        <f t="shared" si="3"/>
      </c>
      <c r="K17" s="1">
        <f t="shared" si="4"/>
      </c>
      <c r="L17" s="1">
        <f t="shared" si="5"/>
      </c>
      <c r="N17" s="1">
        <f t="shared" si="6"/>
      </c>
      <c r="O17" s="1">
        <f t="shared" si="7"/>
      </c>
      <c r="Q17" s="1">
        <f t="shared" si="8"/>
      </c>
      <c r="R17" s="1">
        <f t="shared" si="9"/>
      </c>
    </row>
    <row r="18" spans="1:18" ht="12.75">
      <c r="A18" s="1">
        <v>865.5</v>
      </c>
      <c r="B18" s="1">
        <v>5.9737356</v>
      </c>
      <c r="E18" s="1">
        <f t="shared" si="0"/>
      </c>
      <c r="F18" s="1">
        <f t="shared" si="1"/>
      </c>
      <c r="H18" s="1">
        <f t="shared" si="2"/>
      </c>
      <c r="I18" s="1">
        <f t="shared" si="3"/>
      </c>
      <c r="K18" s="1">
        <f t="shared" si="4"/>
      </c>
      <c r="L18" s="1">
        <f t="shared" si="5"/>
      </c>
      <c r="N18" s="1">
        <f t="shared" si="6"/>
      </c>
      <c r="O18" s="1">
        <f t="shared" si="7"/>
      </c>
      <c r="Q18" s="1">
        <f t="shared" si="8"/>
      </c>
      <c r="R18" s="1">
        <f t="shared" si="9"/>
      </c>
    </row>
    <row r="19" spans="1:18" ht="12.75">
      <c r="A19" s="1">
        <v>885.5</v>
      </c>
      <c r="B19" s="1">
        <v>6.1117769</v>
      </c>
      <c r="E19" s="1">
        <f t="shared" si="0"/>
      </c>
      <c r="F19" s="1">
        <f t="shared" si="1"/>
      </c>
      <c r="H19" s="1">
        <f t="shared" si="2"/>
      </c>
      <c r="I19" s="1">
        <f t="shared" si="3"/>
      </c>
      <c r="K19" s="1">
        <f t="shared" si="4"/>
      </c>
      <c r="L19" s="1">
        <f t="shared" si="5"/>
      </c>
      <c r="N19" s="1">
        <f t="shared" si="6"/>
      </c>
      <c r="O19" s="1">
        <f t="shared" si="7"/>
      </c>
      <c r="Q19" s="1">
        <f t="shared" si="8"/>
      </c>
      <c r="R19" s="1">
        <f t="shared" si="9"/>
      </c>
    </row>
    <row r="20" spans="1:18" ht="12.75">
      <c r="A20" s="1">
        <v>903.5</v>
      </c>
      <c r="B20" s="1">
        <v>6.236014</v>
      </c>
      <c r="E20" s="1">
        <f t="shared" si="0"/>
      </c>
      <c r="F20" s="1">
        <f t="shared" si="1"/>
      </c>
      <c r="H20" s="1">
        <f t="shared" si="2"/>
      </c>
      <c r="I20" s="1">
        <f t="shared" si="3"/>
      </c>
      <c r="K20" s="1">
        <f t="shared" si="4"/>
      </c>
      <c r="L20" s="1">
        <f t="shared" si="5"/>
      </c>
      <c r="N20" s="1">
        <f t="shared" si="6"/>
      </c>
      <c r="O20" s="1">
        <f t="shared" si="7"/>
      </c>
      <c r="Q20" s="1">
        <f t="shared" si="8"/>
      </c>
      <c r="R20" s="1">
        <f t="shared" si="9"/>
      </c>
    </row>
    <row r="21" spans="1:18" ht="12.75">
      <c r="A21" s="1">
        <v>926.5</v>
      </c>
      <c r="B21" s="1">
        <v>6.3947614</v>
      </c>
      <c r="E21" s="1">
        <f t="shared" si="0"/>
      </c>
      <c r="F21" s="1">
        <f t="shared" si="1"/>
      </c>
      <c r="H21" s="1">
        <f t="shared" si="2"/>
      </c>
      <c r="I21" s="1">
        <f t="shared" si="3"/>
      </c>
      <c r="K21" s="1">
        <f t="shared" si="4"/>
      </c>
      <c r="L21" s="1">
        <f t="shared" si="5"/>
      </c>
      <c r="N21" s="1">
        <f t="shared" si="6"/>
      </c>
      <c r="O21" s="1">
        <f t="shared" si="7"/>
      </c>
      <c r="Q21" s="1">
        <f t="shared" si="8"/>
      </c>
      <c r="R21" s="1">
        <f t="shared" si="9"/>
      </c>
    </row>
    <row r="22" spans="1:18" ht="12.75">
      <c r="A22" s="1">
        <v>949.5</v>
      </c>
      <c r="B22" s="1">
        <v>6.5535089</v>
      </c>
      <c r="C22" s="1">
        <v>-0.971</v>
      </c>
      <c r="D22" s="1">
        <v>2.097</v>
      </c>
      <c r="E22" s="1">
        <f t="shared" si="0"/>
        <v>2.097</v>
      </c>
      <c r="F22" s="1">
        <f t="shared" si="1"/>
      </c>
      <c r="H22" s="1">
        <f t="shared" si="2"/>
        <v>2.097</v>
      </c>
      <c r="I22" s="1">
        <f t="shared" si="3"/>
      </c>
      <c r="K22" s="1">
        <f t="shared" si="4"/>
        <v>2.097</v>
      </c>
      <c r="L22" s="1">
        <f t="shared" si="5"/>
      </c>
      <c r="N22" s="1">
        <f t="shared" si="6"/>
        <v>2.097</v>
      </c>
      <c r="O22" s="1">
        <f t="shared" si="7"/>
      </c>
      <c r="Q22" s="1">
        <f t="shared" si="8"/>
        <v>2.097</v>
      </c>
      <c r="R22" s="1">
        <f t="shared" si="9"/>
      </c>
    </row>
    <row r="23" spans="1:18" ht="12.75">
      <c r="A23" s="1">
        <v>966.5</v>
      </c>
      <c r="B23" s="1">
        <v>6.670844</v>
      </c>
      <c r="E23" s="1">
        <f t="shared" si="0"/>
      </c>
      <c r="F23" s="1">
        <f t="shared" si="1"/>
      </c>
      <c r="H23" s="1">
        <f t="shared" si="2"/>
      </c>
      <c r="I23" s="1">
        <f t="shared" si="3"/>
      </c>
      <c r="K23" s="1">
        <f t="shared" si="4"/>
      </c>
      <c r="L23" s="1">
        <f t="shared" si="5"/>
      </c>
      <c r="N23" s="1">
        <f t="shared" si="6"/>
      </c>
      <c r="O23" s="1">
        <f t="shared" si="7"/>
      </c>
      <c r="Q23" s="1">
        <f t="shared" si="8"/>
      </c>
      <c r="R23" s="1">
        <f t="shared" si="9"/>
      </c>
    </row>
    <row r="24" spans="1:18" ht="12.75">
      <c r="A24" s="1">
        <v>986.5</v>
      </c>
      <c r="B24" s="1">
        <v>6.8088852</v>
      </c>
      <c r="E24" s="1">
        <f t="shared" si="0"/>
      </c>
      <c r="F24" s="1">
        <f t="shared" si="1"/>
      </c>
      <c r="H24" s="1">
        <f t="shared" si="2"/>
      </c>
      <c r="I24" s="1">
        <f t="shared" si="3"/>
      </c>
      <c r="K24" s="1">
        <f t="shared" si="4"/>
      </c>
      <c r="L24" s="1">
        <f t="shared" si="5"/>
      </c>
      <c r="N24" s="1">
        <f t="shared" si="6"/>
      </c>
      <c r="O24" s="1">
        <f t="shared" si="7"/>
      </c>
      <c r="Q24" s="1">
        <f t="shared" si="8"/>
      </c>
      <c r="R24" s="1">
        <f t="shared" si="9"/>
      </c>
    </row>
    <row r="25" spans="1:18" ht="12.75">
      <c r="A25" s="1">
        <v>1014.5</v>
      </c>
      <c r="B25" s="1">
        <v>7.002143</v>
      </c>
      <c r="E25" s="1">
        <f t="shared" si="0"/>
      </c>
      <c r="F25" s="1">
        <f t="shared" si="1"/>
      </c>
      <c r="H25" s="1">
        <f t="shared" si="2"/>
      </c>
      <c r="I25" s="1">
        <f t="shared" si="3"/>
      </c>
      <c r="K25" s="1">
        <f t="shared" si="4"/>
      </c>
      <c r="L25" s="1">
        <f t="shared" si="5"/>
      </c>
      <c r="N25" s="1">
        <f t="shared" si="6"/>
      </c>
      <c r="O25" s="1">
        <f t="shared" si="7"/>
      </c>
      <c r="Q25" s="1">
        <f t="shared" si="8"/>
      </c>
      <c r="R25" s="1">
        <f t="shared" si="9"/>
      </c>
    </row>
    <row r="26" spans="1:18" ht="12.75">
      <c r="A26" s="1">
        <v>1030.5</v>
      </c>
      <c r="B26" s="1">
        <v>7.112576</v>
      </c>
      <c r="E26" s="1">
        <f t="shared" si="0"/>
      </c>
      <c r="F26" s="1">
        <f t="shared" si="1"/>
      </c>
      <c r="H26" s="1">
        <f t="shared" si="2"/>
      </c>
      <c r="I26" s="1">
        <f t="shared" si="3"/>
      </c>
      <c r="K26" s="1">
        <f t="shared" si="4"/>
      </c>
      <c r="L26" s="1">
        <f t="shared" si="5"/>
      </c>
      <c r="N26" s="1">
        <f t="shared" si="6"/>
      </c>
      <c r="O26" s="1">
        <f t="shared" si="7"/>
      </c>
      <c r="Q26" s="1">
        <f t="shared" si="8"/>
      </c>
      <c r="R26" s="1">
        <f t="shared" si="9"/>
      </c>
    </row>
    <row r="27" spans="1:18" ht="12.75">
      <c r="A27" s="1">
        <v>1046.5</v>
      </c>
      <c r="B27" s="1">
        <v>7.223009</v>
      </c>
      <c r="C27" s="1">
        <v>-0.75</v>
      </c>
      <c r="D27" s="1">
        <v>2.444</v>
      </c>
      <c r="E27" s="1">
        <f t="shared" si="0"/>
        <v>2.444</v>
      </c>
      <c r="F27" s="1">
        <f t="shared" si="1"/>
      </c>
      <c r="H27" s="1">
        <f t="shared" si="2"/>
        <v>2.444</v>
      </c>
      <c r="I27" s="1">
        <f t="shared" si="3"/>
      </c>
      <c r="K27" s="1">
        <f t="shared" si="4"/>
        <v>2.444</v>
      </c>
      <c r="L27" s="1">
        <f t="shared" si="5"/>
      </c>
      <c r="N27" s="1">
        <f t="shared" si="6"/>
        <v>2.444</v>
      </c>
      <c r="O27" s="1">
        <f t="shared" si="7"/>
      </c>
      <c r="Q27" s="1">
        <f t="shared" si="8"/>
        <v>2.444</v>
      </c>
      <c r="R27" s="1">
        <f t="shared" si="9"/>
      </c>
    </row>
    <row r="28" spans="1:18" ht="12.75">
      <c r="A28" s="1">
        <v>1065.5</v>
      </c>
      <c r="B28" s="1">
        <v>7.3541482</v>
      </c>
      <c r="E28" s="1">
        <f t="shared" si="0"/>
      </c>
      <c r="F28" s="1">
        <f t="shared" si="1"/>
      </c>
      <c r="H28" s="1">
        <f t="shared" si="2"/>
      </c>
      <c r="I28" s="1">
        <f t="shared" si="3"/>
      </c>
      <c r="K28" s="1">
        <f t="shared" si="4"/>
      </c>
      <c r="L28" s="1">
        <f t="shared" si="5"/>
      </c>
      <c r="N28" s="1">
        <f t="shared" si="6"/>
      </c>
      <c r="O28" s="1">
        <f t="shared" si="7"/>
      </c>
      <c r="Q28" s="1">
        <f t="shared" si="8"/>
      </c>
      <c r="R28" s="1">
        <f t="shared" si="9"/>
      </c>
    </row>
    <row r="29" spans="1:18" ht="12.75">
      <c r="A29" s="1">
        <v>1085.5</v>
      </c>
      <c r="B29" s="1">
        <v>7.4921895</v>
      </c>
      <c r="C29" s="1">
        <v>-1.147</v>
      </c>
      <c r="D29" s="1">
        <v>2.205</v>
      </c>
      <c r="E29" s="1">
        <f t="shared" si="0"/>
        <v>2.205</v>
      </c>
      <c r="F29" s="1">
        <f t="shared" si="1"/>
      </c>
      <c r="H29" s="1">
        <f t="shared" si="2"/>
        <v>2.205</v>
      </c>
      <c r="I29" s="1">
        <f t="shared" si="3"/>
      </c>
      <c r="K29" s="1">
        <f t="shared" si="4"/>
        <v>2.205</v>
      </c>
      <c r="L29" s="1">
        <f t="shared" si="5"/>
      </c>
      <c r="N29" s="1">
        <f t="shared" si="6"/>
        <v>2.205</v>
      </c>
      <c r="O29" s="1">
        <f t="shared" si="7"/>
      </c>
      <c r="Q29" s="1">
        <f t="shared" si="8"/>
        <v>2.205</v>
      </c>
      <c r="R29" s="1">
        <f t="shared" si="9"/>
      </c>
    </row>
    <row r="30" spans="1:18" ht="12.75">
      <c r="A30" s="1">
        <v>1100.5</v>
      </c>
      <c r="B30" s="1">
        <v>7.5957204</v>
      </c>
      <c r="E30" s="1">
        <f t="shared" si="0"/>
      </c>
      <c r="F30" s="1">
        <f t="shared" si="1"/>
      </c>
      <c r="H30" s="1">
        <f t="shared" si="2"/>
      </c>
      <c r="I30" s="1">
        <f t="shared" si="3"/>
      </c>
      <c r="K30" s="1">
        <f t="shared" si="4"/>
      </c>
      <c r="L30" s="1">
        <f t="shared" si="5"/>
      </c>
      <c r="N30" s="1">
        <f t="shared" si="6"/>
      </c>
      <c r="O30" s="1">
        <f t="shared" si="7"/>
      </c>
      <c r="Q30" s="1">
        <f t="shared" si="8"/>
      </c>
      <c r="R30" s="1">
        <f t="shared" si="9"/>
      </c>
    </row>
    <row r="31" spans="1:18" ht="12.75">
      <c r="A31" s="1">
        <v>1121.5</v>
      </c>
      <c r="B31" s="1">
        <v>7.7406637</v>
      </c>
      <c r="C31" s="1">
        <v>-0.782</v>
      </c>
      <c r="D31" s="1">
        <v>2.37</v>
      </c>
      <c r="E31" s="1">
        <f t="shared" si="0"/>
        <v>2.37</v>
      </c>
      <c r="F31" s="1">
        <f t="shared" si="1"/>
      </c>
      <c r="H31" s="1">
        <f t="shared" si="2"/>
        <v>2.37</v>
      </c>
      <c r="I31" s="1">
        <f t="shared" si="3"/>
      </c>
      <c r="K31" s="1">
        <f t="shared" si="4"/>
        <v>2.37</v>
      </c>
      <c r="L31" s="1">
        <f t="shared" si="5"/>
      </c>
      <c r="N31" s="1">
        <f t="shared" si="6"/>
        <v>2.37</v>
      </c>
      <c r="O31" s="1">
        <f t="shared" si="7"/>
      </c>
      <c r="Q31" s="1">
        <f t="shared" si="8"/>
        <v>2.37</v>
      </c>
      <c r="R31" s="1">
        <f t="shared" si="9"/>
      </c>
    </row>
    <row r="32" spans="1:18" ht="12.75">
      <c r="A32" s="1">
        <v>1145.5</v>
      </c>
      <c r="B32" s="1">
        <v>7.9063133</v>
      </c>
      <c r="E32" s="1">
        <f t="shared" si="0"/>
      </c>
      <c r="F32" s="1">
        <f t="shared" si="1"/>
      </c>
      <c r="H32" s="1">
        <f t="shared" si="2"/>
      </c>
      <c r="I32" s="1">
        <f t="shared" si="3"/>
      </c>
      <c r="K32" s="1">
        <f t="shared" si="4"/>
      </c>
      <c r="L32" s="1">
        <f t="shared" si="5"/>
      </c>
      <c r="N32" s="1">
        <f t="shared" si="6"/>
      </c>
      <c r="O32" s="1">
        <f t="shared" si="7"/>
      </c>
      <c r="Q32" s="1">
        <f t="shared" si="8"/>
      </c>
      <c r="R32" s="1">
        <f t="shared" si="9"/>
      </c>
    </row>
    <row r="33" spans="1:18" ht="12.75">
      <c r="A33" s="1">
        <v>1165.5</v>
      </c>
      <c r="B33" s="1">
        <v>8.0443545</v>
      </c>
      <c r="C33" s="1">
        <v>-0.976</v>
      </c>
      <c r="D33" s="1">
        <v>2.268</v>
      </c>
      <c r="E33" s="1">
        <f t="shared" si="0"/>
        <v>2.268</v>
      </c>
      <c r="F33" s="1">
        <f t="shared" si="1"/>
      </c>
      <c r="H33" s="1">
        <f t="shared" si="2"/>
        <v>2.268</v>
      </c>
      <c r="I33" s="1">
        <f t="shared" si="3"/>
      </c>
      <c r="K33" s="1">
        <f t="shared" si="4"/>
        <v>2.268</v>
      </c>
      <c r="L33" s="1">
        <f t="shared" si="5"/>
      </c>
      <c r="N33" s="1">
        <f t="shared" si="6"/>
        <v>2.268</v>
      </c>
      <c r="O33" s="1">
        <f t="shared" si="7"/>
      </c>
      <c r="Q33" s="1">
        <f t="shared" si="8"/>
        <v>2.268</v>
      </c>
      <c r="R33" s="1">
        <f t="shared" si="9"/>
      </c>
    </row>
    <row r="34" spans="1:18" ht="12.75">
      <c r="A34" s="1">
        <v>1186.5</v>
      </c>
      <c r="B34" s="1">
        <v>8.1892978</v>
      </c>
      <c r="E34" s="1">
        <f t="shared" si="0"/>
      </c>
      <c r="F34" s="1">
        <f t="shared" si="1"/>
      </c>
      <c r="H34" s="1">
        <f t="shared" si="2"/>
      </c>
      <c r="I34" s="1">
        <f t="shared" si="3"/>
      </c>
      <c r="K34" s="1">
        <f t="shared" si="4"/>
      </c>
      <c r="L34" s="1">
        <f t="shared" si="5"/>
      </c>
      <c r="N34" s="1">
        <f t="shared" si="6"/>
      </c>
      <c r="O34" s="1">
        <f t="shared" si="7"/>
      </c>
      <c r="Q34" s="1">
        <f t="shared" si="8"/>
      </c>
      <c r="R34" s="1">
        <f t="shared" si="9"/>
      </c>
    </row>
    <row r="35" spans="1:18" ht="12.75">
      <c r="A35" s="1">
        <v>1203.5</v>
      </c>
      <c r="B35" s="1">
        <v>8.3066329</v>
      </c>
      <c r="E35" s="1">
        <f t="shared" si="0"/>
      </c>
      <c r="F35" s="1">
        <f t="shared" si="1"/>
      </c>
      <c r="H35" s="1">
        <f t="shared" si="2"/>
      </c>
      <c r="I35" s="1">
        <f t="shared" si="3"/>
      </c>
      <c r="K35" s="1">
        <f t="shared" si="4"/>
      </c>
      <c r="L35" s="1">
        <f t="shared" si="5"/>
      </c>
      <c r="N35" s="1">
        <f t="shared" si="6"/>
      </c>
      <c r="O35" s="1">
        <f t="shared" si="7"/>
      </c>
      <c r="Q35" s="1">
        <f t="shared" si="8"/>
      </c>
      <c r="R35" s="1">
        <f t="shared" si="9"/>
      </c>
    </row>
    <row r="36" spans="1:18" ht="12.75">
      <c r="A36" s="1">
        <v>1225.5</v>
      </c>
      <c r="B36" s="1">
        <v>8.4584783</v>
      </c>
      <c r="C36" s="1">
        <v>-0.73</v>
      </c>
      <c r="D36" s="1">
        <v>2.448</v>
      </c>
      <c r="E36" s="1">
        <f t="shared" si="0"/>
        <v>2.448</v>
      </c>
      <c r="F36" s="1">
        <f t="shared" si="1"/>
      </c>
      <c r="H36" s="1">
        <f t="shared" si="2"/>
        <v>2.448</v>
      </c>
      <c r="I36" s="1">
        <f t="shared" si="3"/>
      </c>
      <c r="K36" s="1">
        <f t="shared" si="4"/>
        <v>2.448</v>
      </c>
      <c r="L36" s="1">
        <f t="shared" si="5"/>
      </c>
      <c r="N36" s="1">
        <f t="shared" si="6"/>
        <v>2.448</v>
      </c>
      <c r="O36" s="1">
        <f t="shared" si="7"/>
      </c>
      <c r="Q36" s="1">
        <f t="shared" si="8"/>
        <v>2.448</v>
      </c>
      <c r="R36" s="1">
        <f t="shared" si="9"/>
      </c>
    </row>
    <row r="37" spans="1:18" ht="12.75">
      <c r="A37" s="1">
        <v>1247.5</v>
      </c>
      <c r="B37" s="1">
        <v>8.6103237</v>
      </c>
      <c r="E37" s="1">
        <f t="shared" si="0"/>
      </c>
      <c r="F37" s="1">
        <f t="shared" si="1"/>
      </c>
      <c r="H37" s="1">
        <f t="shared" si="2"/>
      </c>
      <c r="I37" s="1">
        <f t="shared" si="3"/>
      </c>
      <c r="K37" s="1">
        <f t="shared" si="4"/>
      </c>
      <c r="L37" s="1">
        <f t="shared" si="5"/>
      </c>
      <c r="N37" s="1">
        <f t="shared" si="6"/>
      </c>
      <c r="O37" s="1">
        <f t="shared" si="7"/>
      </c>
      <c r="Q37" s="1">
        <f t="shared" si="8"/>
      </c>
      <c r="R37" s="1">
        <f t="shared" si="9"/>
      </c>
    </row>
    <row r="38" spans="1:18" ht="12.75">
      <c r="A38" s="1">
        <v>1265.5</v>
      </c>
      <c r="B38" s="1">
        <v>8.7345608</v>
      </c>
      <c r="E38" s="1">
        <f t="shared" si="0"/>
      </c>
      <c r="F38" s="1">
        <f t="shared" si="1"/>
      </c>
      <c r="H38" s="1">
        <f t="shared" si="2"/>
      </c>
      <c r="I38" s="1">
        <f t="shared" si="3"/>
      </c>
      <c r="K38" s="1">
        <f t="shared" si="4"/>
      </c>
      <c r="L38" s="1">
        <f t="shared" si="5"/>
      </c>
      <c r="N38" s="1">
        <f t="shared" si="6"/>
      </c>
      <c r="O38" s="1">
        <f t="shared" si="7"/>
      </c>
      <c r="Q38" s="1">
        <f t="shared" si="8"/>
      </c>
      <c r="R38" s="1">
        <f t="shared" si="9"/>
      </c>
    </row>
    <row r="39" spans="1:18" ht="12.75">
      <c r="A39" s="1">
        <v>1285.5</v>
      </c>
      <c r="B39" s="1">
        <v>8.8726021</v>
      </c>
      <c r="E39" s="1">
        <f t="shared" si="0"/>
      </c>
      <c r="F39" s="1">
        <f t="shared" si="1"/>
      </c>
      <c r="H39" s="1">
        <f t="shared" si="2"/>
      </c>
      <c r="I39" s="1">
        <f t="shared" si="3"/>
      </c>
      <c r="K39" s="1">
        <f t="shared" si="4"/>
      </c>
      <c r="L39" s="1">
        <f t="shared" si="5"/>
      </c>
      <c r="N39" s="1">
        <f t="shared" si="6"/>
      </c>
      <c r="O39" s="1">
        <f t="shared" si="7"/>
      </c>
      <c r="Q39" s="1">
        <f t="shared" si="8"/>
      </c>
      <c r="R39" s="1">
        <f t="shared" si="9"/>
      </c>
    </row>
    <row r="40" spans="1:18" ht="12.75">
      <c r="A40" s="1">
        <v>1305.5</v>
      </c>
      <c r="B40" s="1">
        <v>9.0106433</v>
      </c>
      <c r="E40" s="1">
        <f t="shared" si="0"/>
      </c>
      <c r="F40" s="1">
        <f t="shared" si="1"/>
      </c>
      <c r="H40" s="1">
        <f t="shared" si="2"/>
      </c>
      <c r="I40" s="1">
        <f t="shared" si="3"/>
      </c>
      <c r="K40" s="1">
        <f t="shared" si="4"/>
      </c>
      <c r="L40" s="1">
        <f t="shared" si="5"/>
      </c>
      <c r="N40" s="1">
        <f t="shared" si="6"/>
      </c>
      <c r="O40" s="1">
        <f t="shared" si="7"/>
      </c>
      <c r="Q40" s="1">
        <f t="shared" si="8"/>
      </c>
      <c r="R40" s="1">
        <f t="shared" si="9"/>
      </c>
    </row>
    <row r="41" spans="1:18" ht="12.75">
      <c r="A41" s="1">
        <v>1322.5</v>
      </c>
      <c r="B41" s="1">
        <v>9.1279784</v>
      </c>
      <c r="E41" s="1">
        <f aca="true" t="shared" si="10" ref="E41:E104">IF(NOT(ISBLANK($D41)),$D41,"")</f>
      </c>
      <c r="F41" s="1">
        <f aca="true" t="shared" si="11" ref="F41:F104">IF(AND($B41&gt;=-1,$B41&lt;=0.137,NOT(ISBLANK($B41))),$E41,"")</f>
      </c>
      <c r="H41" s="1">
        <f aca="true" t="shared" si="12" ref="H41:H104">IF(NOT(ISBLANK($D41)),$D41,"")</f>
      </c>
      <c r="I41" s="1">
        <f aca="true" t="shared" si="13" ref="I41:I104">IF(AND($B41&gt;=5.5,$B41&lt;=6.5,NOT(ISBLANK($B41))),$E41,"")</f>
      </c>
      <c r="K41" s="1">
        <f aca="true" t="shared" si="14" ref="K41:K104">IF(NOT(ISBLANK($D41)),$D41,"")</f>
      </c>
      <c r="L41" s="1">
        <f aca="true" t="shared" si="15" ref="L41:L104">IF(AND($B41&gt;=19,$B41&lt;=23,NOT(ISBLANK($B41))),$E41,"")</f>
      </c>
      <c r="N41" s="1">
        <f aca="true" t="shared" si="16" ref="N41:N104">IF(NOT(ISBLANK($D41)),$D41,"")</f>
      </c>
      <c r="O41" s="1">
        <f aca="true" t="shared" si="17" ref="O41:O104">IF(AND($B41&gt;=40,$B41&lt;=42,NOT(ISBLANK($B41))),$E41,"")</f>
      </c>
      <c r="Q41" s="1">
        <f aca="true" t="shared" si="18" ref="Q41:Q104">N41</f>
      </c>
      <c r="R41" s="1">
        <f t="shared" si="9"/>
      </c>
    </row>
    <row r="42" spans="1:18" ht="12.75">
      <c r="A42" s="1">
        <v>1345.5</v>
      </c>
      <c r="B42" s="1">
        <v>9.2867259</v>
      </c>
      <c r="E42" s="1">
        <f t="shared" si="10"/>
      </c>
      <c r="F42" s="1">
        <f t="shared" si="11"/>
      </c>
      <c r="H42" s="1">
        <f t="shared" si="12"/>
      </c>
      <c r="I42" s="1">
        <f t="shared" si="13"/>
      </c>
      <c r="K42" s="1">
        <f t="shared" si="14"/>
      </c>
      <c r="L42" s="1">
        <f t="shared" si="15"/>
      </c>
      <c r="N42" s="1">
        <f t="shared" si="16"/>
      </c>
      <c r="O42" s="1">
        <f t="shared" si="17"/>
      </c>
      <c r="Q42" s="1">
        <f t="shared" si="18"/>
      </c>
      <c r="R42" s="1">
        <f t="shared" si="9"/>
      </c>
    </row>
    <row r="43" spans="1:18" ht="12.75">
      <c r="A43" s="1">
        <v>1377.5</v>
      </c>
      <c r="B43" s="1">
        <v>9.5075919</v>
      </c>
      <c r="E43" s="1">
        <f t="shared" si="10"/>
      </c>
      <c r="F43" s="1">
        <f t="shared" si="11"/>
      </c>
      <c r="H43" s="1">
        <f t="shared" si="12"/>
      </c>
      <c r="I43" s="1">
        <f t="shared" si="13"/>
      </c>
      <c r="K43" s="1">
        <f t="shared" si="14"/>
      </c>
      <c r="L43" s="1">
        <f t="shared" si="15"/>
      </c>
      <c r="N43" s="1">
        <f t="shared" si="16"/>
      </c>
      <c r="O43" s="1">
        <f t="shared" si="17"/>
      </c>
      <c r="Q43" s="1">
        <f t="shared" si="18"/>
      </c>
      <c r="R43" s="1">
        <f t="shared" si="9"/>
      </c>
    </row>
    <row r="44" spans="1:18" ht="12.75">
      <c r="A44" s="1">
        <v>1397.5</v>
      </c>
      <c r="B44" s="1">
        <v>9.6456332</v>
      </c>
      <c r="E44" s="1">
        <f t="shared" si="10"/>
      </c>
      <c r="F44" s="1">
        <f t="shared" si="11"/>
      </c>
      <c r="H44" s="1">
        <f t="shared" si="12"/>
      </c>
      <c r="I44" s="1">
        <f t="shared" si="13"/>
      </c>
      <c r="K44" s="1">
        <f t="shared" si="14"/>
      </c>
      <c r="L44" s="1">
        <f t="shared" si="15"/>
      </c>
      <c r="N44" s="1">
        <f t="shared" si="16"/>
      </c>
      <c r="O44" s="1">
        <f t="shared" si="17"/>
      </c>
      <c r="Q44" s="1">
        <f t="shared" si="18"/>
      </c>
      <c r="R44" s="1">
        <f t="shared" si="9"/>
      </c>
    </row>
    <row r="45" spans="1:18" ht="12.75">
      <c r="A45" s="1">
        <v>1417.5</v>
      </c>
      <c r="B45" s="1">
        <v>9.7836744</v>
      </c>
      <c r="E45" s="1">
        <f t="shared" si="10"/>
      </c>
      <c r="F45" s="1">
        <f t="shared" si="11"/>
      </c>
      <c r="H45" s="1">
        <f t="shared" si="12"/>
      </c>
      <c r="I45" s="1">
        <f t="shared" si="13"/>
      </c>
      <c r="K45" s="1">
        <f t="shared" si="14"/>
      </c>
      <c r="L45" s="1">
        <f t="shared" si="15"/>
      </c>
      <c r="N45" s="1">
        <f t="shared" si="16"/>
      </c>
      <c r="O45" s="1">
        <f t="shared" si="17"/>
      </c>
      <c r="Q45" s="1">
        <f t="shared" si="18"/>
      </c>
      <c r="R45" s="1">
        <f t="shared" si="9"/>
      </c>
    </row>
    <row r="46" spans="1:18" ht="12.75">
      <c r="A46" s="1">
        <v>1437.5</v>
      </c>
      <c r="B46" s="1">
        <v>9.9217157</v>
      </c>
      <c r="E46" s="1">
        <f t="shared" si="10"/>
      </c>
      <c r="F46" s="1">
        <f t="shared" si="11"/>
      </c>
      <c r="H46" s="1">
        <f t="shared" si="12"/>
      </c>
      <c r="I46" s="1">
        <f t="shared" si="13"/>
      </c>
      <c r="K46" s="1">
        <f t="shared" si="14"/>
      </c>
      <c r="L46" s="1">
        <f t="shared" si="15"/>
      </c>
      <c r="N46" s="1">
        <f t="shared" si="16"/>
      </c>
      <c r="O46" s="1">
        <f t="shared" si="17"/>
      </c>
      <c r="Q46" s="1">
        <f t="shared" si="18"/>
      </c>
      <c r="R46" s="1">
        <f t="shared" si="9"/>
      </c>
    </row>
    <row r="47" spans="1:18" ht="12.75">
      <c r="A47" s="1">
        <v>1453.5</v>
      </c>
      <c r="B47" s="1">
        <v>10.0321487</v>
      </c>
      <c r="E47" s="1">
        <f t="shared" si="10"/>
      </c>
      <c r="F47" s="1">
        <f t="shared" si="11"/>
      </c>
      <c r="H47" s="1">
        <f t="shared" si="12"/>
      </c>
      <c r="I47" s="1">
        <f t="shared" si="13"/>
      </c>
      <c r="K47" s="1">
        <f t="shared" si="14"/>
      </c>
      <c r="L47" s="1">
        <f t="shared" si="15"/>
      </c>
      <c r="N47" s="1">
        <f t="shared" si="16"/>
      </c>
      <c r="O47" s="1">
        <f t="shared" si="17"/>
      </c>
      <c r="Q47" s="1">
        <f t="shared" si="18"/>
      </c>
      <c r="R47" s="1">
        <f t="shared" si="9"/>
      </c>
    </row>
    <row r="48" spans="1:18" ht="12.75">
      <c r="A48" s="1">
        <v>1477.5</v>
      </c>
      <c r="B48" s="1">
        <v>10.1977982</v>
      </c>
      <c r="E48" s="1">
        <f t="shared" si="10"/>
      </c>
      <c r="F48" s="1">
        <f t="shared" si="11"/>
      </c>
      <c r="H48" s="1">
        <f t="shared" si="12"/>
      </c>
      <c r="I48" s="1">
        <f t="shared" si="13"/>
      </c>
      <c r="K48" s="1">
        <f t="shared" si="14"/>
      </c>
      <c r="L48" s="1">
        <f t="shared" si="15"/>
      </c>
      <c r="N48" s="1">
        <f t="shared" si="16"/>
      </c>
      <c r="O48" s="1">
        <f t="shared" si="17"/>
      </c>
      <c r="Q48" s="1">
        <f t="shared" si="18"/>
      </c>
      <c r="R48" s="1">
        <f t="shared" si="9"/>
      </c>
    </row>
    <row r="49" spans="1:18" ht="12.75">
      <c r="A49" s="1">
        <v>1497.5</v>
      </c>
      <c r="B49" s="1">
        <v>10.3358395</v>
      </c>
      <c r="E49" s="1">
        <f t="shared" si="10"/>
      </c>
      <c r="F49" s="1">
        <f t="shared" si="11"/>
      </c>
      <c r="H49" s="1">
        <f t="shared" si="12"/>
      </c>
      <c r="I49" s="1">
        <f t="shared" si="13"/>
      </c>
      <c r="K49" s="1">
        <f t="shared" si="14"/>
      </c>
      <c r="L49" s="1">
        <f t="shared" si="15"/>
      </c>
      <c r="N49" s="1">
        <f t="shared" si="16"/>
      </c>
      <c r="O49" s="1">
        <f t="shared" si="17"/>
      </c>
      <c r="Q49" s="1">
        <f t="shared" si="18"/>
      </c>
      <c r="R49" s="1">
        <f t="shared" si="9"/>
      </c>
    </row>
    <row r="50" spans="1:18" ht="12.75">
      <c r="A50" s="1">
        <v>1516.5</v>
      </c>
      <c r="B50" s="1">
        <v>10.4669787</v>
      </c>
      <c r="E50" s="1">
        <f t="shared" si="10"/>
      </c>
      <c r="F50" s="1">
        <f t="shared" si="11"/>
      </c>
      <c r="H50" s="1">
        <f t="shared" si="12"/>
      </c>
      <c r="I50" s="1">
        <f t="shared" si="13"/>
      </c>
      <c r="K50" s="1">
        <f t="shared" si="14"/>
      </c>
      <c r="L50" s="1">
        <f t="shared" si="15"/>
      </c>
      <c r="N50" s="1">
        <f t="shared" si="16"/>
      </c>
      <c r="O50" s="1">
        <f t="shared" si="17"/>
      </c>
      <c r="Q50" s="1">
        <f t="shared" si="18"/>
      </c>
      <c r="R50" s="1">
        <f t="shared" si="9"/>
      </c>
    </row>
    <row r="51" spans="1:18" ht="12.75">
      <c r="A51" s="1">
        <v>1537.5</v>
      </c>
      <c r="B51" s="1">
        <v>10.611922</v>
      </c>
      <c r="E51" s="1">
        <f t="shared" si="10"/>
      </c>
      <c r="F51" s="1">
        <f t="shared" si="11"/>
      </c>
      <c r="H51" s="1">
        <f t="shared" si="12"/>
      </c>
      <c r="I51" s="1">
        <f t="shared" si="13"/>
      </c>
      <c r="K51" s="1">
        <f t="shared" si="14"/>
      </c>
      <c r="L51" s="1">
        <f t="shared" si="15"/>
      </c>
      <c r="N51" s="1">
        <f t="shared" si="16"/>
      </c>
      <c r="O51" s="1">
        <f t="shared" si="17"/>
      </c>
      <c r="Q51" s="1">
        <f t="shared" si="18"/>
      </c>
      <c r="R51" s="1">
        <f t="shared" si="9"/>
      </c>
    </row>
    <row r="52" spans="1:18" ht="12.75">
      <c r="A52" s="1">
        <v>1551.5</v>
      </c>
      <c r="B52" s="1">
        <v>10.7085509</v>
      </c>
      <c r="E52" s="1">
        <f t="shared" si="10"/>
      </c>
      <c r="F52" s="1">
        <f t="shared" si="11"/>
      </c>
      <c r="H52" s="1">
        <f t="shared" si="12"/>
      </c>
      <c r="I52" s="1">
        <f t="shared" si="13"/>
      </c>
      <c r="K52" s="1">
        <f t="shared" si="14"/>
      </c>
      <c r="L52" s="1">
        <f t="shared" si="15"/>
      </c>
      <c r="N52" s="1">
        <f t="shared" si="16"/>
      </c>
      <c r="O52" s="1">
        <f t="shared" si="17"/>
      </c>
      <c r="Q52" s="1">
        <f t="shared" si="18"/>
      </c>
      <c r="R52" s="1">
        <f t="shared" si="9"/>
      </c>
    </row>
    <row r="53" spans="1:18" ht="12.75">
      <c r="A53" s="1">
        <v>1552.5</v>
      </c>
      <c r="B53" s="1">
        <v>10.7154529</v>
      </c>
      <c r="E53" s="1">
        <f t="shared" si="10"/>
      </c>
      <c r="F53" s="1">
        <f t="shared" si="11"/>
      </c>
      <c r="H53" s="1">
        <f t="shared" si="12"/>
      </c>
      <c r="I53" s="1">
        <f t="shared" si="13"/>
      </c>
      <c r="K53" s="1">
        <f t="shared" si="14"/>
      </c>
      <c r="L53" s="1">
        <f t="shared" si="15"/>
      </c>
      <c r="N53" s="1">
        <f t="shared" si="16"/>
      </c>
      <c r="O53" s="1">
        <f t="shared" si="17"/>
      </c>
      <c r="Q53" s="1">
        <f t="shared" si="18"/>
      </c>
      <c r="R53" s="1">
        <f t="shared" si="9"/>
      </c>
    </row>
    <row r="54" spans="1:18" ht="12.75">
      <c r="A54" s="1">
        <v>1553.5</v>
      </c>
      <c r="B54" s="1">
        <v>10.722355</v>
      </c>
      <c r="E54" s="1">
        <f t="shared" si="10"/>
      </c>
      <c r="F54" s="1">
        <f t="shared" si="11"/>
      </c>
      <c r="H54" s="1">
        <f t="shared" si="12"/>
      </c>
      <c r="I54" s="1">
        <f t="shared" si="13"/>
      </c>
      <c r="K54" s="1">
        <f t="shared" si="14"/>
      </c>
      <c r="L54" s="1">
        <f t="shared" si="15"/>
      </c>
      <c r="N54" s="1">
        <f t="shared" si="16"/>
      </c>
      <c r="O54" s="1">
        <f t="shared" si="17"/>
      </c>
      <c r="Q54" s="1">
        <f t="shared" si="18"/>
      </c>
      <c r="R54" s="1">
        <f t="shared" si="9"/>
      </c>
    </row>
    <row r="55" spans="1:18" ht="12.75">
      <c r="A55" s="1">
        <v>1554.5</v>
      </c>
      <c r="B55" s="1">
        <v>10.7292571</v>
      </c>
      <c r="E55" s="1">
        <f t="shared" si="10"/>
      </c>
      <c r="F55" s="1">
        <f t="shared" si="11"/>
      </c>
      <c r="H55" s="1">
        <f t="shared" si="12"/>
      </c>
      <c r="I55" s="1">
        <f t="shared" si="13"/>
      </c>
      <c r="K55" s="1">
        <f t="shared" si="14"/>
      </c>
      <c r="L55" s="1">
        <f t="shared" si="15"/>
      </c>
      <c r="N55" s="1">
        <f t="shared" si="16"/>
      </c>
      <c r="O55" s="1">
        <f t="shared" si="17"/>
      </c>
      <c r="Q55" s="1">
        <f t="shared" si="18"/>
      </c>
      <c r="R55" s="1">
        <f t="shared" si="9"/>
      </c>
    </row>
    <row r="56" spans="1:18" ht="12.75">
      <c r="A56" s="1">
        <v>1555.5</v>
      </c>
      <c r="B56" s="1">
        <v>10.7361591</v>
      </c>
      <c r="E56" s="1">
        <f t="shared" si="10"/>
      </c>
      <c r="F56" s="1">
        <f t="shared" si="11"/>
      </c>
      <c r="H56" s="1">
        <f t="shared" si="12"/>
      </c>
      <c r="I56" s="1">
        <f t="shared" si="13"/>
      </c>
      <c r="K56" s="1">
        <f t="shared" si="14"/>
      </c>
      <c r="L56" s="1">
        <f t="shared" si="15"/>
      </c>
      <c r="N56" s="1">
        <f t="shared" si="16"/>
      </c>
      <c r="O56" s="1">
        <f t="shared" si="17"/>
      </c>
      <c r="Q56" s="1">
        <f t="shared" si="18"/>
      </c>
      <c r="R56" s="1">
        <f t="shared" si="9"/>
      </c>
    </row>
    <row r="57" spans="1:18" ht="12.75">
      <c r="A57" s="1">
        <v>1556.5</v>
      </c>
      <c r="B57" s="1">
        <v>10.7430612</v>
      </c>
      <c r="E57" s="1">
        <f t="shared" si="10"/>
      </c>
      <c r="F57" s="1">
        <f t="shared" si="11"/>
      </c>
      <c r="H57" s="1">
        <f t="shared" si="12"/>
      </c>
      <c r="I57" s="1">
        <f t="shared" si="13"/>
      </c>
      <c r="K57" s="1">
        <f t="shared" si="14"/>
      </c>
      <c r="L57" s="1">
        <f t="shared" si="15"/>
      </c>
      <c r="N57" s="1">
        <f t="shared" si="16"/>
      </c>
      <c r="O57" s="1">
        <f t="shared" si="17"/>
      </c>
      <c r="Q57" s="1">
        <f t="shared" si="18"/>
      </c>
      <c r="R57" s="1">
        <f t="shared" si="9"/>
      </c>
    </row>
    <row r="58" spans="1:18" ht="12.75">
      <c r="A58" s="1">
        <v>1557.5</v>
      </c>
      <c r="B58" s="1">
        <v>10.7499632</v>
      </c>
      <c r="E58" s="1">
        <f t="shared" si="10"/>
      </c>
      <c r="F58" s="1">
        <f t="shared" si="11"/>
      </c>
      <c r="H58" s="1">
        <f t="shared" si="12"/>
      </c>
      <c r="I58" s="1">
        <f t="shared" si="13"/>
      </c>
      <c r="K58" s="1">
        <f t="shared" si="14"/>
      </c>
      <c r="L58" s="1">
        <f t="shared" si="15"/>
      </c>
      <c r="N58" s="1">
        <f t="shared" si="16"/>
      </c>
      <c r="O58" s="1">
        <f t="shared" si="17"/>
      </c>
      <c r="Q58" s="1">
        <f t="shared" si="18"/>
      </c>
      <c r="R58" s="1">
        <f t="shared" si="9"/>
      </c>
    </row>
    <row r="59" spans="1:18" ht="12.75">
      <c r="A59" s="1">
        <v>1558.5</v>
      </c>
      <c r="B59" s="1">
        <v>10.7568653</v>
      </c>
      <c r="E59" s="1">
        <f t="shared" si="10"/>
      </c>
      <c r="F59" s="1">
        <f t="shared" si="11"/>
      </c>
      <c r="H59" s="1">
        <f t="shared" si="12"/>
      </c>
      <c r="I59" s="1">
        <f t="shared" si="13"/>
      </c>
      <c r="K59" s="1">
        <f t="shared" si="14"/>
      </c>
      <c r="L59" s="1">
        <f t="shared" si="15"/>
      </c>
      <c r="N59" s="1">
        <f t="shared" si="16"/>
      </c>
      <c r="O59" s="1">
        <f t="shared" si="17"/>
      </c>
      <c r="Q59" s="1">
        <f t="shared" si="18"/>
      </c>
      <c r="R59" s="1">
        <f t="shared" si="9"/>
      </c>
    </row>
    <row r="60" spans="1:18" ht="12.75">
      <c r="A60" s="1">
        <v>1559.5</v>
      </c>
      <c r="B60" s="1">
        <v>10.7637674</v>
      </c>
      <c r="E60" s="1">
        <f t="shared" si="10"/>
      </c>
      <c r="F60" s="1">
        <f t="shared" si="11"/>
      </c>
      <c r="H60" s="1">
        <f t="shared" si="12"/>
      </c>
      <c r="I60" s="1">
        <f t="shared" si="13"/>
      </c>
      <c r="K60" s="1">
        <f t="shared" si="14"/>
      </c>
      <c r="L60" s="1">
        <f t="shared" si="15"/>
      </c>
      <c r="N60" s="1">
        <f t="shared" si="16"/>
      </c>
      <c r="O60" s="1">
        <f t="shared" si="17"/>
      </c>
      <c r="Q60" s="1">
        <f t="shared" si="18"/>
      </c>
      <c r="R60" s="1">
        <f t="shared" si="9"/>
      </c>
    </row>
    <row r="61" spans="1:18" ht="12.75">
      <c r="A61" s="1">
        <v>1560.5</v>
      </c>
      <c r="B61" s="1">
        <v>10.7706694</v>
      </c>
      <c r="E61" s="1">
        <f t="shared" si="10"/>
      </c>
      <c r="F61" s="1">
        <f t="shared" si="11"/>
      </c>
      <c r="H61" s="1">
        <f t="shared" si="12"/>
      </c>
      <c r="I61" s="1">
        <f t="shared" si="13"/>
      </c>
      <c r="K61" s="1">
        <f t="shared" si="14"/>
      </c>
      <c r="L61" s="1">
        <f t="shared" si="15"/>
      </c>
      <c r="N61" s="1">
        <f t="shared" si="16"/>
      </c>
      <c r="O61" s="1">
        <f t="shared" si="17"/>
      </c>
      <c r="Q61" s="1">
        <f t="shared" si="18"/>
      </c>
      <c r="R61" s="1">
        <f t="shared" si="9"/>
      </c>
    </row>
    <row r="62" spans="1:18" ht="12.75">
      <c r="A62" s="1">
        <v>1561.5</v>
      </c>
      <c r="B62" s="1">
        <v>10.7775715</v>
      </c>
      <c r="E62" s="1">
        <f t="shared" si="10"/>
      </c>
      <c r="F62" s="1">
        <f t="shared" si="11"/>
      </c>
      <c r="H62" s="1">
        <f t="shared" si="12"/>
      </c>
      <c r="I62" s="1">
        <f t="shared" si="13"/>
      </c>
      <c r="K62" s="1">
        <f t="shared" si="14"/>
      </c>
      <c r="L62" s="1">
        <f t="shared" si="15"/>
      </c>
      <c r="N62" s="1">
        <f t="shared" si="16"/>
      </c>
      <c r="O62" s="1">
        <f t="shared" si="17"/>
      </c>
      <c r="Q62" s="1">
        <f t="shared" si="18"/>
      </c>
      <c r="R62" s="1">
        <f t="shared" si="9"/>
      </c>
    </row>
    <row r="63" spans="1:18" ht="12.75">
      <c r="A63" s="1">
        <v>1562.5</v>
      </c>
      <c r="B63" s="1">
        <v>10.7844736</v>
      </c>
      <c r="C63" s="1">
        <v>-1.418</v>
      </c>
      <c r="D63" s="1">
        <v>2.728</v>
      </c>
      <c r="E63" s="1">
        <f t="shared" si="10"/>
        <v>2.728</v>
      </c>
      <c r="F63" s="1">
        <f t="shared" si="11"/>
      </c>
      <c r="H63" s="1">
        <f t="shared" si="12"/>
        <v>2.728</v>
      </c>
      <c r="I63" s="1">
        <f t="shared" si="13"/>
      </c>
      <c r="K63" s="1">
        <f t="shared" si="14"/>
        <v>2.728</v>
      </c>
      <c r="L63" s="1">
        <f t="shared" si="15"/>
      </c>
      <c r="N63" s="1">
        <f t="shared" si="16"/>
        <v>2.728</v>
      </c>
      <c r="O63" s="1">
        <f t="shared" si="17"/>
      </c>
      <c r="Q63" s="1">
        <f t="shared" si="18"/>
        <v>2.728</v>
      </c>
      <c r="R63" s="1">
        <f t="shared" si="9"/>
      </c>
    </row>
    <row r="64" spans="1:18" ht="12.75">
      <c r="A64" s="1">
        <v>1563.5</v>
      </c>
      <c r="B64" s="1">
        <v>10.7913756</v>
      </c>
      <c r="E64" s="1">
        <f t="shared" si="10"/>
      </c>
      <c r="F64" s="1">
        <f t="shared" si="11"/>
      </c>
      <c r="H64" s="1">
        <f t="shared" si="12"/>
      </c>
      <c r="I64" s="1">
        <f t="shared" si="13"/>
      </c>
      <c r="K64" s="1">
        <f t="shared" si="14"/>
      </c>
      <c r="L64" s="1">
        <f t="shared" si="15"/>
      </c>
      <c r="N64" s="1">
        <f t="shared" si="16"/>
      </c>
      <c r="O64" s="1">
        <f t="shared" si="17"/>
      </c>
      <c r="Q64" s="1">
        <f t="shared" si="18"/>
      </c>
      <c r="R64" s="1">
        <f t="shared" si="9"/>
      </c>
    </row>
    <row r="65" spans="1:18" ht="12.75">
      <c r="A65" s="1">
        <v>1564.5</v>
      </c>
      <c r="B65" s="1">
        <v>10.7982777</v>
      </c>
      <c r="E65" s="1">
        <f t="shared" si="10"/>
      </c>
      <c r="F65" s="1">
        <f t="shared" si="11"/>
      </c>
      <c r="H65" s="1">
        <f t="shared" si="12"/>
      </c>
      <c r="I65" s="1">
        <f t="shared" si="13"/>
      </c>
      <c r="K65" s="1">
        <f t="shared" si="14"/>
      </c>
      <c r="L65" s="1">
        <f t="shared" si="15"/>
      </c>
      <c r="N65" s="1">
        <f t="shared" si="16"/>
      </c>
      <c r="O65" s="1">
        <f t="shared" si="17"/>
      </c>
      <c r="Q65" s="1">
        <f t="shared" si="18"/>
      </c>
      <c r="R65" s="1">
        <f t="shared" si="9"/>
      </c>
    </row>
    <row r="66" spans="1:18" ht="12.75">
      <c r="A66" s="1">
        <v>1565.5</v>
      </c>
      <c r="B66" s="1">
        <v>10.8051797</v>
      </c>
      <c r="E66" s="1">
        <f t="shared" si="10"/>
      </c>
      <c r="F66" s="1">
        <f t="shared" si="11"/>
      </c>
      <c r="H66" s="1">
        <f t="shared" si="12"/>
      </c>
      <c r="I66" s="1">
        <f t="shared" si="13"/>
      </c>
      <c r="K66" s="1">
        <f t="shared" si="14"/>
      </c>
      <c r="L66" s="1">
        <f t="shared" si="15"/>
      </c>
      <c r="N66" s="1">
        <f t="shared" si="16"/>
      </c>
      <c r="O66" s="1">
        <f t="shared" si="17"/>
      </c>
      <c r="Q66" s="1">
        <f t="shared" si="18"/>
      </c>
      <c r="R66" s="1">
        <f aca="true" t="shared" si="19" ref="R66:R129">IF(AND($B66&gt;115,$B66&lt;130,NOT(ISBLANK($B66))),$E66,"")</f>
      </c>
    </row>
    <row r="67" spans="1:18" ht="12.75">
      <c r="A67" s="1">
        <v>1566.5</v>
      </c>
      <c r="B67" s="1">
        <v>10.8120818</v>
      </c>
      <c r="E67" s="1">
        <f t="shared" si="10"/>
      </c>
      <c r="F67" s="1">
        <f t="shared" si="11"/>
      </c>
      <c r="H67" s="1">
        <f t="shared" si="12"/>
      </c>
      <c r="I67" s="1">
        <f t="shared" si="13"/>
      </c>
      <c r="K67" s="1">
        <f t="shared" si="14"/>
      </c>
      <c r="L67" s="1">
        <f t="shared" si="15"/>
      </c>
      <c r="N67" s="1">
        <f t="shared" si="16"/>
      </c>
      <c r="O67" s="1">
        <f t="shared" si="17"/>
      </c>
      <c r="Q67" s="1">
        <f t="shared" si="18"/>
      </c>
      <c r="R67" s="1">
        <f t="shared" si="19"/>
      </c>
    </row>
    <row r="68" spans="1:18" ht="12.75">
      <c r="A68" s="1">
        <v>1567.5</v>
      </c>
      <c r="B68" s="1">
        <v>10.8189839</v>
      </c>
      <c r="E68" s="1">
        <f t="shared" si="10"/>
      </c>
      <c r="F68" s="1">
        <f t="shared" si="11"/>
      </c>
      <c r="H68" s="1">
        <f t="shared" si="12"/>
      </c>
      <c r="I68" s="1">
        <f t="shared" si="13"/>
      </c>
      <c r="K68" s="1">
        <f t="shared" si="14"/>
      </c>
      <c r="L68" s="1">
        <f t="shared" si="15"/>
      </c>
      <c r="N68" s="1">
        <f t="shared" si="16"/>
      </c>
      <c r="O68" s="1">
        <f t="shared" si="17"/>
      </c>
      <c r="Q68" s="1">
        <f t="shared" si="18"/>
      </c>
      <c r="R68" s="1">
        <f t="shared" si="19"/>
      </c>
    </row>
    <row r="69" spans="1:18" ht="12.75">
      <c r="A69" s="1">
        <v>1568.5</v>
      </c>
      <c r="B69" s="1">
        <v>10.8258859</v>
      </c>
      <c r="E69" s="1">
        <f t="shared" si="10"/>
      </c>
      <c r="F69" s="1">
        <f t="shared" si="11"/>
      </c>
      <c r="H69" s="1">
        <f t="shared" si="12"/>
      </c>
      <c r="I69" s="1">
        <f t="shared" si="13"/>
      </c>
      <c r="K69" s="1">
        <f t="shared" si="14"/>
      </c>
      <c r="L69" s="1">
        <f t="shared" si="15"/>
      </c>
      <c r="N69" s="1">
        <f t="shared" si="16"/>
      </c>
      <c r="O69" s="1">
        <f t="shared" si="17"/>
      </c>
      <c r="Q69" s="1">
        <f t="shared" si="18"/>
      </c>
      <c r="R69" s="1">
        <f t="shared" si="19"/>
      </c>
    </row>
    <row r="70" spans="1:18" ht="12.75">
      <c r="A70" s="1">
        <v>1569.5</v>
      </c>
      <c r="B70" s="1">
        <v>10.832788</v>
      </c>
      <c r="E70" s="1">
        <f t="shared" si="10"/>
      </c>
      <c r="F70" s="1">
        <f t="shared" si="11"/>
      </c>
      <c r="H70" s="1">
        <f t="shared" si="12"/>
      </c>
      <c r="I70" s="1">
        <f t="shared" si="13"/>
      </c>
      <c r="K70" s="1">
        <f t="shared" si="14"/>
      </c>
      <c r="L70" s="1">
        <f t="shared" si="15"/>
      </c>
      <c r="N70" s="1">
        <f t="shared" si="16"/>
      </c>
      <c r="O70" s="1">
        <f t="shared" si="17"/>
      </c>
      <c r="Q70" s="1">
        <f t="shared" si="18"/>
      </c>
      <c r="R70" s="1">
        <f t="shared" si="19"/>
      </c>
    </row>
    <row r="71" spans="1:18" ht="12.75">
      <c r="A71" s="1">
        <v>1570.5</v>
      </c>
      <c r="B71" s="1">
        <v>10.8396901</v>
      </c>
      <c r="E71" s="1">
        <f t="shared" si="10"/>
      </c>
      <c r="F71" s="1">
        <f t="shared" si="11"/>
      </c>
      <c r="H71" s="1">
        <f t="shared" si="12"/>
      </c>
      <c r="I71" s="1">
        <f t="shared" si="13"/>
      </c>
      <c r="K71" s="1">
        <f t="shared" si="14"/>
      </c>
      <c r="L71" s="1">
        <f t="shared" si="15"/>
      </c>
      <c r="N71" s="1">
        <f t="shared" si="16"/>
      </c>
      <c r="O71" s="1">
        <f t="shared" si="17"/>
      </c>
      <c r="Q71" s="1">
        <f t="shared" si="18"/>
      </c>
      <c r="R71" s="1">
        <f t="shared" si="19"/>
      </c>
    </row>
    <row r="72" spans="1:18" ht="12.75">
      <c r="A72" s="1">
        <v>1571.5</v>
      </c>
      <c r="B72" s="1">
        <v>10.8465921</v>
      </c>
      <c r="C72" s="1">
        <v>-1.206</v>
      </c>
      <c r="D72" s="1">
        <v>2.906</v>
      </c>
      <c r="E72" s="1">
        <f t="shared" si="10"/>
        <v>2.906</v>
      </c>
      <c r="F72" s="1">
        <f t="shared" si="11"/>
      </c>
      <c r="H72" s="1">
        <f t="shared" si="12"/>
        <v>2.906</v>
      </c>
      <c r="I72" s="1">
        <f t="shared" si="13"/>
      </c>
      <c r="K72" s="1">
        <f t="shared" si="14"/>
        <v>2.906</v>
      </c>
      <c r="L72" s="1">
        <f t="shared" si="15"/>
      </c>
      <c r="N72" s="1">
        <f t="shared" si="16"/>
        <v>2.906</v>
      </c>
      <c r="O72" s="1">
        <f t="shared" si="17"/>
      </c>
      <c r="Q72" s="1">
        <f t="shared" si="18"/>
        <v>2.906</v>
      </c>
      <c r="R72" s="1">
        <f t="shared" si="19"/>
      </c>
    </row>
    <row r="73" spans="1:18" ht="12.75">
      <c r="A73" s="1">
        <v>1572.5</v>
      </c>
      <c r="B73" s="1">
        <v>10.8534942</v>
      </c>
      <c r="C73" s="1">
        <v>-1.369</v>
      </c>
      <c r="D73" s="1">
        <v>2.831</v>
      </c>
      <c r="E73" s="1">
        <f t="shared" si="10"/>
        <v>2.831</v>
      </c>
      <c r="F73" s="1">
        <f t="shared" si="11"/>
      </c>
      <c r="H73" s="1">
        <f t="shared" si="12"/>
        <v>2.831</v>
      </c>
      <c r="I73" s="1">
        <f t="shared" si="13"/>
      </c>
      <c r="K73" s="1">
        <f t="shared" si="14"/>
        <v>2.831</v>
      </c>
      <c r="L73" s="1">
        <f t="shared" si="15"/>
      </c>
      <c r="N73" s="1">
        <f t="shared" si="16"/>
        <v>2.831</v>
      </c>
      <c r="O73" s="1">
        <f t="shared" si="17"/>
      </c>
      <c r="Q73" s="1">
        <f t="shared" si="18"/>
        <v>2.831</v>
      </c>
      <c r="R73" s="1">
        <f t="shared" si="19"/>
      </c>
    </row>
    <row r="74" spans="1:18" ht="12.75">
      <c r="A74" s="1">
        <v>1573.5</v>
      </c>
      <c r="B74" s="1">
        <v>10.8603963</v>
      </c>
      <c r="C74" s="1">
        <v>-1.349</v>
      </c>
      <c r="D74" s="1">
        <v>2.727</v>
      </c>
      <c r="E74" s="1">
        <f t="shared" si="10"/>
        <v>2.727</v>
      </c>
      <c r="F74" s="1">
        <f t="shared" si="11"/>
      </c>
      <c r="H74" s="1">
        <f t="shared" si="12"/>
        <v>2.727</v>
      </c>
      <c r="I74" s="1">
        <f t="shared" si="13"/>
      </c>
      <c r="K74" s="1">
        <f t="shared" si="14"/>
        <v>2.727</v>
      </c>
      <c r="L74" s="1">
        <f t="shared" si="15"/>
      </c>
      <c r="N74" s="1">
        <f t="shared" si="16"/>
        <v>2.727</v>
      </c>
      <c r="O74" s="1">
        <f t="shared" si="17"/>
      </c>
      <c r="Q74" s="1">
        <f t="shared" si="18"/>
        <v>2.727</v>
      </c>
      <c r="R74" s="1">
        <f t="shared" si="19"/>
      </c>
    </row>
    <row r="75" spans="1:18" ht="12.75">
      <c r="A75" s="1">
        <v>1574.5</v>
      </c>
      <c r="B75" s="1">
        <v>10.8672983</v>
      </c>
      <c r="C75" s="1">
        <v>-1.572</v>
      </c>
      <c r="D75" s="1">
        <v>2.467</v>
      </c>
      <c r="E75" s="1">
        <f t="shared" si="10"/>
        <v>2.467</v>
      </c>
      <c r="F75" s="1">
        <f t="shared" si="11"/>
      </c>
      <c r="H75" s="1">
        <f t="shared" si="12"/>
        <v>2.467</v>
      </c>
      <c r="I75" s="1">
        <f t="shared" si="13"/>
      </c>
      <c r="K75" s="1">
        <f t="shared" si="14"/>
        <v>2.467</v>
      </c>
      <c r="L75" s="1">
        <f t="shared" si="15"/>
      </c>
      <c r="N75" s="1">
        <f t="shared" si="16"/>
        <v>2.467</v>
      </c>
      <c r="O75" s="1">
        <f t="shared" si="17"/>
      </c>
      <c r="Q75" s="1">
        <f t="shared" si="18"/>
        <v>2.467</v>
      </c>
      <c r="R75" s="1">
        <f t="shared" si="19"/>
      </c>
    </row>
    <row r="76" spans="1:18" ht="12.75">
      <c r="A76" s="1">
        <v>1575.5</v>
      </c>
      <c r="B76" s="1">
        <v>10.8742004</v>
      </c>
      <c r="C76" s="1">
        <v>-1.333</v>
      </c>
      <c r="D76" s="1">
        <v>2.581</v>
      </c>
      <c r="E76" s="1">
        <f t="shared" si="10"/>
        <v>2.581</v>
      </c>
      <c r="F76" s="1">
        <f t="shared" si="11"/>
      </c>
      <c r="H76" s="1">
        <f t="shared" si="12"/>
        <v>2.581</v>
      </c>
      <c r="I76" s="1">
        <f t="shared" si="13"/>
      </c>
      <c r="K76" s="1">
        <f t="shared" si="14"/>
        <v>2.581</v>
      </c>
      <c r="L76" s="1">
        <f t="shared" si="15"/>
      </c>
      <c r="N76" s="1">
        <f t="shared" si="16"/>
        <v>2.581</v>
      </c>
      <c r="O76" s="1">
        <f t="shared" si="17"/>
      </c>
      <c r="Q76" s="1">
        <f t="shared" si="18"/>
        <v>2.581</v>
      </c>
      <c r="R76" s="1">
        <f t="shared" si="19"/>
      </c>
    </row>
    <row r="77" spans="1:18" ht="12.75">
      <c r="A77" s="1">
        <v>1576.5</v>
      </c>
      <c r="B77" s="1">
        <v>10.8811024</v>
      </c>
      <c r="C77" s="1">
        <v>-1.376</v>
      </c>
      <c r="D77" s="1">
        <v>2.501</v>
      </c>
      <c r="E77" s="1">
        <f t="shared" si="10"/>
        <v>2.501</v>
      </c>
      <c r="F77" s="1">
        <f t="shared" si="11"/>
      </c>
      <c r="H77" s="1">
        <f t="shared" si="12"/>
        <v>2.501</v>
      </c>
      <c r="I77" s="1">
        <f t="shared" si="13"/>
      </c>
      <c r="K77" s="1">
        <f t="shared" si="14"/>
        <v>2.501</v>
      </c>
      <c r="L77" s="1">
        <f t="shared" si="15"/>
      </c>
      <c r="N77" s="1">
        <f t="shared" si="16"/>
        <v>2.501</v>
      </c>
      <c r="O77" s="1">
        <f t="shared" si="17"/>
      </c>
      <c r="Q77" s="1">
        <f t="shared" si="18"/>
        <v>2.501</v>
      </c>
      <c r="R77" s="1">
        <f t="shared" si="19"/>
      </c>
    </row>
    <row r="78" spans="1:18" ht="12.75">
      <c r="A78" s="1">
        <v>1577.5</v>
      </c>
      <c r="B78" s="1">
        <v>10.8880045</v>
      </c>
      <c r="E78" s="1">
        <f t="shared" si="10"/>
      </c>
      <c r="F78" s="1">
        <f t="shared" si="11"/>
      </c>
      <c r="H78" s="1">
        <f t="shared" si="12"/>
      </c>
      <c r="I78" s="1">
        <f t="shared" si="13"/>
      </c>
      <c r="K78" s="1">
        <f t="shared" si="14"/>
      </c>
      <c r="L78" s="1">
        <f t="shared" si="15"/>
      </c>
      <c r="N78" s="1">
        <f t="shared" si="16"/>
      </c>
      <c r="O78" s="1">
        <f t="shared" si="17"/>
      </c>
      <c r="Q78" s="1">
        <f t="shared" si="18"/>
      </c>
      <c r="R78" s="1">
        <f t="shared" si="19"/>
      </c>
    </row>
    <row r="79" spans="1:18" ht="12.75">
      <c r="A79" s="1">
        <v>1600.5</v>
      </c>
      <c r="B79" s="1">
        <v>11.046752</v>
      </c>
      <c r="C79" s="1">
        <v>-1.211</v>
      </c>
      <c r="D79" s="1">
        <v>2.864</v>
      </c>
      <c r="E79" s="1">
        <f t="shared" si="10"/>
        <v>2.864</v>
      </c>
      <c r="F79" s="1">
        <f t="shared" si="11"/>
      </c>
      <c r="H79" s="1">
        <f t="shared" si="12"/>
        <v>2.864</v>
      </c>
      <c r="I79" s="1">
        <f t="shared" si="13"/>
      </c>
      <c r="K79" s="1">
        <f t="shared" si="14"/>
        <v>2.864</v>
      </c>
      <c r="L79" s="1">
        <f t="shared" si="15"/>
      </c>
      <c r="N79" s="1">
        <f t="shared" si="16"/>
        <v>2.864</v>
      </c>
      <c r="O79" s="1">
        <f t="shared" si="17"/>
      </c>
      <c r="Q79" s="1">
        <f t="shared" si="18"/>
        <v>2.864</v>
      </c>
      <c r="R79" s="1">
        <f t="shared" si="19"/>
      </c>
    </row>
    <row r="80" spans="1:18" ht="12.75">
      <c r="A80" s="1">
        <v>1608.5</v>
      </c>
      <c r="B80" s="1">
        <v>11.1019685</v>
      </c>
      <c r="C80" s="1">
        <v>-1.509</v>
      </c>
      <c r="D80" s="1">
        <v>2.538</v>
      </c>
      <c r="E80" s="1">
        <f t="shared" si="10"/>
        <v>2.538</v>
      </c>
      <c r="F80" s="1">
        <f t="shared" si="11"/>
      </c>
      <c r="H80" s="1">
        <f t="shared" si="12"/>
        <v>2.538</v>
      </c>
      <c r="I80" s="1">
        <f t="shared" si="13"/>
      </c>
      <c r="K80" s="1">
        <f t="shared" si="14"/>
        <v>2.538</v>
      </c>
      <c r="L80" s="1">
        <f t="shared" si="15"/>
      </c>
      <c r="N80" s="1">
        <f t="shared" si="16"/>
        <v>2.538</v>
      </c>
      <c r="O80" s="1">
        <f t="shared" si="17"/>
      </c>
      <c r="Q80" s="1">
        <f t="shared" si="18"/>
        <v>2.538</v>
      </c>
      <c r="R80" s="1">
        <f t="shared" si="19"/>
      </c>
    </row>
    <row r="81" spans="1:18" ht="12.75">
      <c r="A81" s="1">
        <v>1628.5</v>
      </c>
      <c r="B81" s="1">
        <v>11.2400097</v>
      </c>
      <c r="C81" s="1">
        <v>-1.405</v>
      </c>
      <c r="D81" s="1">
        <v>2.891</v>
      </c>
      <c r="E81" s="1">
        <f t="shared" si="10"/>
        <v>2.891</v>
      </c>
      <c r="F81" s="1">
        <f t="shared" si="11"/>
      </c>
      <c r="H81" s="1">
        <f t="shared" si="12"/>
        <v>2.891</v>
      </c>
      <c r="I81" s="1">
        <f t="shared" si="13"/>
      </c>
      <c r="K81" s="1">
        <f t="shared" si="14"/>
        <v>2.891</v>
      </c>
      <c r="L81" s="1">
        <f t="shared" si="15"/>
      </c>
      <c r="N81" s="1">
        <f t="shared" si="16"/>
        <v>2.891</v>
      </c>
      <c r="O81" s="1">
        <f t="shared" si="17"/>
      </c>
      <c r="Q81" s="1">
        <f t="shared" si="18"/>
        <v>2.891</v>
      </c>
      <c r="R81" s="1">
        <f t="shared" si="19"/>
      </c>
    </row>
    <row r="82" spans="1:18" ht="12.75">
      <c r="A82" s="1">
        <v>1648.5</v>
      </c>
      <c r="B82" s="1">
        <v>11.378051</v>
      </c>
      <c r="C82" s="1">
        <v>-1.685</v>
      </c>
      <c r="D82" s="1">
        <v>2.815</v>
      </c>
      <c r="E82" s="1">
        <f t="shared" si="10"/>
        <v>2.815</v>
      </c>
      <c r="F82" s="1">
        <f t="shared" si="11"/>
      </c>
      <c r="H82" s="1">
        <f t="shared" si="12"/>
        <v>2.815</v>
      </c>
      <c r="I82" s="1">
        <f t="shared" si="13"/>
      </c>
      <c r="K82" s="1">
        <f t="shared" si="14"/>
        <v>2.815</v>
      </c>
      <c r="L82" s="1">
        <f t="shared" si="15"/>
      </c>
      <c r="N82" s="1">
        <f t="shared" si="16"/>
        <v>2.815</v>
      </c>
      <c r="O82" s="1">
        <f t="shared" si="17"/>
      </c>
      <c r="Q82" s="1">
        <f t="shared" si="18"/>
        <v>2.815</v>
      </c>
      <c r="R82" s="1">
        <f t="shared" si="19"/>
      </c>
    </row>
    <row r="83" spans="1:18" ht="12.75">
      <c r="A83" s="1">
        <v>1667.5</v>
      </c>
      <c r="B83" s="1">
        <v>11.5091902</v>
      </c>
      <c r="C83" s="1">
        <v>-1.805</v>
      </c>
      <c r="D83" s="1">
        <v>2.461</v>
      </c>
      <c r="E83" s="1">
        <f t="shared" si="10"/>
        <v>2.461</v>
      </c>
      <c r="F83" s="1">
        <f t="shared" si="11"/>
      </c>
      <c r="H83" s="1">
        <f t="shared" si="12"/>
        <v>2.461</v>
      </c>
      <c r="I83" s="1">
        <f t="shared" si="13"/>
      </c>
      <c r="K83" s="1">
        <f t="shared" si="14"/>
        <v>2.461</v>
      </c>
      <c r="L83" s="1">
        <f t="shared" si="15"/>
      </c>
      <c r="N83" s="1">
        <f t="shared" si="16"/>
        <v>2.461</v>
      </c>
      <c r="O83" s="1">
        <f t="shared" si="17"/>
      </c>
      <c r="Q83" s="1">
        <f t="shared" si="18"/>
        <v>2.461</v>
      </c>
      <c r="R83" s="1">
        <f t="shared" si="19"/>
      </c>
    </row>
    <row r="84" spans="1:18" ht="12.75">
      <c r="A84" s="1">
        <v>1686.5</v>
      </c>
      <c r="B84" s="1">
        <v>11.6403294</v>
      </c>
      <c r="C84" s="1">
        <v>-1.219</v>
      </c>
      <c r="D84" s="1">
        <v>3.082</v>
      </c>
      <c r="E84" s="1">
        <f t="shared" si="10"/>
        <v>3.082</v>
      </c>
      <c r="F84" s="1">
        <f t="shared" si="11"/>
      </c>
      <c r="H84" s="1">
        <f t="shared" si="12"/>
        <v>3.082</v>
      </c>
      <c r="I84" s="1">
        <f t="shared" si="13"/>
      </c>
      <c r="K84" s="1">
        <f t="shared" si="14"/>
        <v>3.082</v>
      </c>
      <c r="L84" s="1">
        <f t="shared" si="15"/>
      </c>
      <c r="N84" s="1">
        <f t="shared" si="16"/>
        <v>3.082</v>
      </c>
      <c r="O84" s="1">
        <f t="shared" si="17"/>
      </c>
      <c r="Q84" s="1">
        <f t="shared" si="18"/>
        <v>3.082</v>
      </c>
      <c r="R84" s="1">
        <f t="shared" si="19"/>
      </c>
    </row>
    <row r="85" spans="1:18" ht="12.75">
      <c r="A85" s="1">
        <v>1706.5</v>
      </c>
      <c r="B85" s="1">
        <v>11.7783706</v>
      </c>
      <c r="C85" s="1">
        <v>-1.338</v>
      </c>
      <c r="D85" s="1">
        <v>3.316</v>
      </c>
      <c r="E85" s="1">
        <f t="shared" si="10"/>
        <v>3.316</v>
      </c>
      <c r="F85" s="1">
        <f t="shared" si="11"/>
      </c>
      <c r="H85" s="1">
        <f t="shared" si="12"/>
        <v>3.316</v>
      </c>
      <c r="I85" s="1">
        <f t="shared" si="13"/>
      </c>
      <c r="K85" s="1">
        <f t="shared" si="14"/>
        <v>3.316</v>
      </c>
      <c r="L85" s="1">
        <f t="shared" si="15"/>
      </c>
      <c r="N85" s="1">
        <f t="shared" si="16"/>
        <v>3.316</v>
      </c>
      <c r="O85" s="1">
        <f t="shared" si="17"/>
      </c>
      <c r="Q85" s="1">
        <f t="shared" si="18"/>
        <v>3.316</v>
      </c>
      <c r="R85" s="1">
        <f t="shared" si="19"/>
      </c>
    </row>
    <row r="86" spans="1:18" ht="12.75">
      <c r="A86" s="1">
        <v>1738.5</v>
      </c>
      <c r="B86" s="1">
        <v>11.9992367</v>
      </c>
      <c r="C86" s="1">
        <v>-1.099</v>
      </c>
      <c r="D86" s="1">
        <v>3.279</v>
      </c>
      <c r="E86" s="1">
        <f t="shared" si="10"/>
        <v>3.279</v>
      </c>
      <c r="F86" s="1">
        <f t="shared" si="11"/>
      </c>
      <c r="H86" s="1">
        <f t="shared" si="12"/>
        <v>3.279</v>
      </c>
      <c r="I86" s="1">
        <f t="shared" si="13"/>
      </c>
      <c r="K86" s="1">
        <f t="shared" si="14"/>
        <v>3.279</v>
      </c>
      <c r="L86" s="1">
        <f t="shared" si="15"/>
      </c>
      <c r="N86" s="1">
        <f t="shared" si="16"/>
        <v>3.279</v>
      </c>
      <c r="O86" s="1">
        <f t="shared" si="17"/>
      </c>
      <c r="Q86" s="1">
        <f t="shared" si="18"/>
        <v>3.279</v>
      </c>
      <c r="R86" s="1">
        <f t="shared" si="19"/>
      </c>
    </row>
    <row r="87" spans="1:18" ht="12.75">
      <c r="A87" s="1">
        <v>1767.5</v>
      </c>
      <c r="B87" s="1">
        <v>12.1993965</v>
      </c>
      <c r="C87" s="1">
        <v>-1.008</v>
      </c>
      <c r="D87" s="1">
        <v>3.226</v>
      </c>
      <c r="E87" s="1">
        <f t="shared" si="10"/>
        <v>3.226</v>
      </c>
      <c r="F87" s="1">
        <f t="shared" si="11"/>
      </c>
      <c r="H87" s="1">
        <f t="shared" si="12"/>
        <v>3.226</v>
      </c>
      <c r="I87" s="1">
        <f t="shared" si="13"/>
      </c>
      <c r="K87" s="1">
        <f t="shared" si="14"/>
        <v>3.226</v>
      </c>
      <c r="L87" s="1">
        <f t="shared" si="15"/>
      </c>
      <c r="N87" s="1">
        <f t="shared" si="16"/>
        <v>3.226</v>
      </c>
      <c r="O87" s="1">
        <f t="shared" si="17"/>
      </c>
      <c r="Q87" s="1">
        <f t="shared" si="18"/>
        <v>3.226</v>
      </c>
      <c r="R87" s="1">
        <f t="shared" si="19"/>
      </c>
    </row>
    <row r="88" spans="1:18" ht="12.75">
      <c r="A88" s="1">
        <v>1791.5</v>
      </c>
      <c r="B88" s="1">
        <v>12.365046</v>
      </c>
      <c r="C88" s="1">
        <v>-1.209</v>
      </c>
      <c r="D88" s="1">
        <v>3.088</v>
      </c>
      <c r="E88" s="1">
        <f t="shared" si="10"/>
        <v>3.088</v>
      </c>
      <c r="F88" s="1">
        <f t="shared" si="11"/>
      </c>
      <c r="H88" s="1">
        <f t="shared" si="12"/>
        <v>3.088</v>
      </c>
      <c r="I88" s="1">
        <f t="shared" si="13"/>
      </c>
      <c r="K88" s="1">
        <f t="shared" si="14"/>
        <v>3.088</v>
      </c>
      <c r="L88" s="1">
        <f t="shared" si="15"/>
      </c>
      <c r="N88" s="1">
        <f t="shared" si="16"/>
        <v>3.088</v>
      </c>
      <c r="O88" s="1">
        <f t="shared" si="17"/>
      </c>
      <c r="Q88" s="1">
        <f t="shared" si="18"/>
        <v>3.088</v>
      </c>
      <c r="R88" s="1">
        <f t="shared" si="19"/>
      </c>
    </row>
    <row r="89" spans="1:18" ht="12.75">
      <c r="A89" s="1">
        <v>1801.5</v>
      </c>
      <c r="B89" s="1">
        <v>12.4340666</v>
      </c>
      <c r="C89" s="1">
        <v>-0.993</v>
      </c>
      <c r="D89" s="1">
        <v>2.63</v>
      </c>
      <c r="E89" s="1">
        <f t="shared" si="10"/>
        <v>2.63</v>
      </c>
      <c r="F89" s="1">
        <f t="shared" si="11"/>
      </c>
      <c r="H89" s="1">
        <f t="shared" si="12"/>
        <v>2.63</v>
      </c>
      <c r="I89" s="1">
        <f t="shared" si="13"/>
      </c>
      <c r="K89" s="1">
        <f t="shared" si="14"/>
        <v>2.63</v>
      </c>
      <c r="L89" s="1">
        <f t="shared" si="15"/>
      </c>
      <c r="N89" s="1">
        <f t="shared" si="16"/>
        <v>2.63</v>
      </c>
      <c r="O89" s="1">
        <f t="shared" si="17"/>
      </c>
      <c r="Q89" s="1">
        <f t="shared" si="18"/>
        <v>2.63</v>
      </c>
      <c r="R89" s="1">
        <f t="shared" si="19"/>
      </c>
    </row>
    <row r="90" spans="1:18" ht="12.75">
      <c r="A90" s="1">
        <v>1817.5</v>
      </c>
      <c r="B90" s="1">
        <v>12.5444996</v>
      </c>
      <c r="E90" s="1">
        <f t="shared" si="10"/>
      </c>
      <c r="F90" s="1">
        <f t="shared" si="11"/>
      </c>
      <c r="H90" s="1">
        <f t="shared" si="12"/>
      </c>
      <c r="I90" s="1">
        <f t="shared" si="13"/>
      </c>
      <c r="K90" s="1">
        <f t="shared" si="14"/>
      </c>
      <c r="L90" s="1">
        <f t="shared" si="15"/>
      </c>
      <c r="N90" s="1">
        <f t="shared" si="16"/>
      </c>
      <c r="O90" s="1">
        <f t="shared" si="17"/>
      </c>
      <c r="Q90" s="1">
        <f t="shared" si="18"/>
      </c>
      <c r="R90" s="1">
        <f t="shared" si="19"/>
      </c>
    </row>
    <row r="91" spans="1:18" ht="12.75">
      <c r="A91" s="1">
        <v>1839.5</v>
      </c>
      <c r="B91" s="1">
        <v>12.696345</v>
      </c>
      <c r="C91" s="1">
        <v>-1.089</v>
      </c>
      <c r="D91" s="1">
        <v>3.031</v>
      </c>
      <c r="E91" s="1">
        <f t="shared" si="10"/>
        <v>3.031</v>
      </c>
      <c r="F91" s="1">
        <f t="shared" si="11"/>
      </c>
      <c r="H91" s="1">
        <f t="shared" si="12"/>
        <v>3.031</v>
      </c>
      <c r="I91" s="1">
        <f t="shared" si="13"/>
      </c>
      <c r="K91" s="1">
        <f t="shared" si="14"/>
        <v>3.031</v>
      </c>
      <c r="L91" s="1">
        <f t="shared" si="15"/>
      </c>
      <c r="N91" s="1">
        <f t="shared" si="16"/>
        <v>3.031</v>
      </c>
      <c r="O91" s="1">
        <f t="shared" si="17"/>
      </c>
      <c r="Q91" s="1">
        <f t="shared" si="18"/>
        <v>3.031</v>
      </c>
      <c r="R91" s="1">
        <f t="shared" si="19"/>
      </c>
    </row>
    <row r="92" spans="1:18" ht="12.75">
      <c r="A92" s="1">
        <v>1861.5</v>
      </c>
      <c r="B92" s="1">
        <v>12.8481904</v>
      </c>
      <c r="E92" s="1">
        <f t="shared" si="10"/>
      </c>
      <c r="F92" s="1">
        <f t="shared" si="11"/>
      </c>
      <c r="H92" s="1">
        <f t="shared" si="12"/>
      </c>
      <c r="I92" s="1">
        <f t="shared" si="13"/>
      </c>
      <c r="K92" s="1">
        <f t="shared" si="14"/>
      </c>
      <c r="L92" s="1">
        <f t="shared" si="15"/>
      </c>
      <c r="N92" s="1">
        <f t="shared" si="16"/>
      </c>
      <c r="O92" s="1">
        <f t="shared" si="17"/>
      </c>
      <c r="Q92" s="1">
        <f t="shared" si="18"/>
      </c>
      <c r="R92" s="1">
        <f t="shared" si="19"/>
      </c>
    </row>
    <row r="93" spans="1:18" ht="12.75">
      <c r="A93" s="1">
        <v>1881.5</v>
      </c>
      <c r="B93" s="1">
        <v>12.9862317</v>
      </c>
      <c r="E93" s="1">
        <f t="shared" si="10"/>
      </c>
      <c r="F93" s="1">
        <f t="shared" si="11"/>
      </c>
      <c r="H93" s="1">
        <f t="shared" si="12"/>
      </c>
      <c r="I93" s="1">
        <f t="shared" si="13"/>
      </c>
      <c r="K93" s="1">
        <f t="shared" si="14"/>
      </c>
      <c r="L93" s="1">
        <f t="shared" si="15"/>
      </c>
      <c r="N93" s="1">
        <f t="shared" si="16"/>
      </c>
      <c r="O93" s="1">
        <f t="shared" si="17"/>
      </c>
      <c r="Q93" s="1">
        <f t="shared" si="18"/>
      </c>
      <c r="R93" s="1">
        <f t="shared" si="19"/>
      </c>
    </row>
    <row r="94" spans="1:18" ht="12.75">
      <c r="A94" s="1">
        <v>1896.5</v>
      </c>
      <c r="B94" s="1">
        <v>13.0897626</v>
      </c>
      <c r="E94" s="1">
        <f t="shared" si="10"/>
      </c>
      <c r="F94" s="1">
        <f t="shared" si="11"/>
      </c>
      <c r="H94" s="1">
        <f t="shared" si="12"/>
      </c>
      <c r="I94" s="1">
        <f t="shared" si="13"/>
      </c>
      <c r="K94" s="1">
        <f t="shared" si="14"/>
      </c>
      <c r="L94" s="1">
        <f t="shared" si="15"/>
      </c>
      <c r="N94" s="1">
        <f t="shared" si="16"/>
      </c>
      <c r="O94" s="1">
        <f t="shared" si="17"/>
      </c>
      <c r="Q94" s="1">
        <f t="shared" si="18"/>
      </c>
      <c r="R94" s="1">
        <f t="shared" si="19"/>
      </c>
    </row>
    <row r="95" spans="1:18" ht="12.75">
      <c r="A95" s="1">
        <v>1919.5</v>
      </c>
      <c r="B95" s="1">
        <v>13.2485101</v>
      </c>
      <c r="E95" s="1">
        <f t="shared" si="10"/>
      </c>
      <c r="F95" s="1">
        <f t="shared" si="11"/>
      </c>
      <c r="H95" s="1">
        <f t="shared" si="12"/>
      </c>
      <c r="I95" s="1">
        <f t="shared" si="13"/>
      </c>
      <c r="K95" s="1">
        <f t="shared" si="14"/>
      </c>
      <c r="L95" s="1">
        <f t="shared" si="15"/>
      </c>
      <c r="N95" s="1">
        <f t="shared" si="16"/>
      </c>
      <c r="O95" s="1">
        <f t="shared" si="17"/>
      </c>
      <c r="Q95" s="1">
        <f t="shared" si="18"/>
      </c>
      <c r="R95" s="1">
        <f t="shared" si="19"/>
      </c>
    </row>
    <row r="96" spans="1:18" ht="12.75">
      <c r="A96" s="1">
        <v>1939.5</v>
      </c>
      <c r="B96" s="1">
        <v>13.3865513</v>
      </c>
      <c r="E96" s="1">
        <f t="shared" si="10"/>
      </c>
      <c r="F96" s="1">
        <f t="shared" si="11"/>
      </c>
      <c r="H96" s="1">
        <f t="shared" si="12"/>
      </c>
      <c r="I96" s="1">
        <f t="shared" si="13"/>
      </c>
      <c r="K96" s="1">
        <f t="shared" si="14"/>
      </c>
      <c r="L96" s="1">
        <f t="shared" si="15"/>
      </c>
      <c r="N96" s="1">
        <f t="shared" si="16"/>
      </c>
      <c r="O96" s="1">
        <f t="shared" si="17"/>
      </c>
      <c r="Q96" s="1">
        <f t="shared" si="18"/>
      </c>
      <c r="R96" s="1">
        <f t="shared" si="19"/>
      </c>
    </row>
    <row r="97" spans="1:18" ht="12.75">
      <c r="A97" s="1">
        <v>1959.5</v>
      </c>
      <c r="B97" s="1">
        <v>13.5245926</v>
      </c>
      <c r="E97" s="1">
        <f t="shared" si="10"/>
      </c>
      <c r="F97" s="1">
        <f t="shared" si="11"/>
      </c>
      <c r="H97" s="1">
        <f t="shared" si="12"/>
      </c>
      <c r="I97" s="1">
        <f t="shared" si="13"/>
      </c>
      <c r="K97" s="1">
        <f t="shared" si="14"/>
      </c>
      <c r="L97" s="1">
        <f t="shared" si="15"/>
      </c>
      <c r="N97" s="1">
        <f t="shared" si="16"/>
      </c>
      <c r="O97" s="1">
        <f t="shared" si="17"/>
      </c>
      <c r="Q97" s="1">
        <f t="shared" si="18"/>
      </c>
      <c r="R97" s="1">
        <f t="shared" si="19"/>
      </c>
    </row>
    <row r="98" spans="1:18" ht="12.75">
      <c r="A98" s="1">
        <v>1962.5</v>
      </c>
      <c r="B98" s="1">
        <v>13.5452988</v>
      </c>
      <c r="E98" s="1">
        <f t="shared" si="10"/>
      </c>
      <c r="F98" s="1">
        <f t="shared" si="11"/>
      </c>
      <c r="H98" s="1">
        <f t="shared" si="12"/>
      </c>
      <c r="I98" s="1">
        <f t="shared" si="13"/>
      </c>
      <c r="K98" s="1">
        <f t="shared" si="14"/>
      </c>
      <c r="L98" s="1">
        <f t="shared" si="15"/>
      </c>
      <c r="N98" s="1">
        <f t="shared" si="16"/>
      </c>
      <c r="O98" s="1">
        <f t="shared" si="17"/>
      </c>
      <c r="Q98" s="1">
        <f t="shared" si="18"/>
      </c>
      <c r="R98" s="1">
        <f t="shared" si="19"/>
      </c>
    </row>
    <row r="99" spans="1:18" ht="12.75">
      <c r="A99" s="1">
        <v>1969.5</v>
      </c>
      <c r="B99" s="1">
        <v>13.5936132</v>
      </c>
      <c r="E99" s="1">
        <f t="shared" si="10"/>
      </c>
      <c r="F99" s="1">
        <f t="shared" si="11"/>
      </c>
      <c r="H99" s="1">
        <f t="shared" si="12"/>
      </c>
      <c r="I99" s="1">
        <f t="shared" si="13"/>
      </c>
      <c r="K99" s="1">
        <f t="shared" si="14"/>
      </c>
      <c r="L99" s="1">
        <f t="shared" si="15"/>
      </c>
      <c r="N99" s="1">
        <f t="shared" si="16"/>
      </c>
      <c r="O99" s="1">
        <f t="shared" si="17"/>
      </c>
      <c r="Q99" s="1">
        <f t="shared" si="18"/>
      </c>
      <c r="R99" s="1">
        <f t="shared" si="19"/>
      </c>
    </row>
    <row r="100" spans="1:18" ht="12.75">
      <c r="A100" s="1">
        <v>1974.5</v>
      </c>
      <c r="B100" s="1">
        <v>13.6281235</v>
      </c>
      <c r="E100" s="1">
        <f t="shared" si="10"/>
      </c>
      <c r="F100" s="1">
        <f t="shared" si="11"/>
      </c>
      <c r="H100" s="1">
        <f t="shared" si="12"/>
      </c>
      <c r="I100" s="1">
        <f t="shared" si="13"/>
      </c>
      <c r="K100" s="1">
        <f t="shared" si="14"/>
      </c>
      <c r="L100" s="1">
        <f t="shared" si="15"/>
      </c>
      <c r="N100" s="1">
        <f t="shared" si="16"/>
      </c>
      <c r="O100" s="1">
        <f t="shared" si="17"/>
      </c>
      <c r="Q100" s="1">
        <f t="shared" si="18"/>
      </c>
      <c r="R100" s="1">
        <f t="shared" si="19"/>
      </c>
    </row>
    <row r="101" spans="1:18" ht="12.75">
      <c r="A101" s="1">
        <v>1979.5</v>
      </c>
      <c r="B101" s="1">
        <v>13.6626339</v>
      </c>
      <c r="E101" s="1">
        <f t="shared" si="10"/>
      </c>
      <c r="F101" s="1">
        <f t="shared" si="11"/>
      </c>
      <c r="H101" s="1">
        <f t="shared" si="12"/>
      </c>
      <c r="I101" s="1">
        <f t="shared" si="13"/>
      </c>
      <c r="K101" s="1">
        <f t="shared" si="14"/>
      </c>
      <c r="L101" s="1">
        <f t="shared" si="15"/>
      </c>
      <c r="N101" s="1">
        <f t="shared" si="16"/>
      </c>
      <c r="O101" s="1">
        <f t="shared" si="17"/>
      </c>
      <c r="Q101" s="1">
        <f t="shared" si="18"/>
      </c>
      <c r="R101" s="1">
        <f t="shared" si="19"/>
      </c>
    </row>
    <row r="102" spans="1:18" ht="12.75">
      <c r="A102" s="1">
        <v>1985.5</v>
      </c>
      <c r="B102" s="1">
        <v>13.7040462</v>
      </c>
      <c r="E102" s="1">
        <f t="shared" si="10"/>
      </c>
      <c r="F102" s="1">
        <f t="shared" si="11"/>
      </c>
      <c r="H102" s="1">
        <f t="shared" si="12"/>
      </c>
      <c r="I102" s="1">
        <f t="shared" si="13"/>
      </c>
      <c r="K102" s="1">
        <f t="shared" si="14"/>
      </c>
      <c r="L102" s="1">
        <f t="shared" si="15"/>
      </c>
      <c r="N102" s="1">
        <f t="shared" si="16"/>
      </c>
      <c r="O102" s="1">
        <f t="shared" si="17"/>
      </c>
      <c r="Q102" s="1">
        <f t="shared" si="18"/>
      </c>
      <c r="R102" s="1">
        <f t="shared" si="19"/>
      </c>
    </row>
    <row r="103" spans="1:18" ht="12.75">
      <c r="A103" s="1">
        <v>1990.5</v>
      </c>
      <c r="B103" s="1">
        <v>13.7385566</v>
      </c>
      <c r="E103" s="1">
        <f t="shared" si="10"/>
      </c>
      <c r="F103" s="1">
        <f t="shared" si="11"/>
      </c>
      <c r="H103" s="1">
        <f t="shared" si="12"/>
      </c>
      <c r="I103" s="1">
        <f t="shared" si="13"/>
      </c>
      <c r="K103" s="1">
        <f t="shared" si="14"/>
      </c>
      <c r="L103" s="1">
        <f t="shared" si="15"/>
      </c>
      <c r="N103" s="1">
        <f t="shared" si="16"/>
      </c>
      <c r="O103" s="1">
        <f t="shared" si="17"/>
      </c>
      <c r="Q103" s="1">
        <f t="shared" si="18"/>
      </c>
      <c r="R103" s="1">
        <f t="shared" si="19"/>
      </c>
    </row>
    <row r="104" spans="1:18" ht="12.75">
      <c r="A104" s="1">
        <v>1995.5</v>
      </c>
      <c r="B104" s="1">
        <v>13.7730669</v>
      </c>
      <c r="E104" s="1">
        <f t="shared" si="10"/>
      </c>
      <c r="F104" s="1">
        <f t="shared" si="11"/>
      </c>
      <c r="H104" s="1">
        <f t="shared" si="12"/>
      </c>
      <c r="I104" s="1">
        <f t="shared" si="13"/>
      </c>
      <c r="K104" s="1">
        <f t="shared" si="14"/>
      </c>
      <c r="L104" s="1">
        <f t="shared" si="15"/>
      </c>
      <c r="N104" s="1">
        <f t="shared" si="16"/>
      </c>
      <c r="O104" s="1">
        <f t="shared" si="17"/>
      </c>
      <c r="Q104" s="1">
        <f t="shared" si="18"/>
      </c>
      <c r="R104" s="1">
        <f t="shared" si="19"/>
      </c>
    </row>
    <row r="105" spans="1:18" ht="12.75">
      <c r="A105" s="1">
        <v>1999.5</v>
      </c>
      <c r="B105" s="1">
        <v>13.8006751</v>
      </c>
      <c r="C105" s="1">
        <v>-1.052</v>
      </c>
      <c r="D105" s="1">
        <v>2.172</v>
      </c>
      <c r="E105" s="1">
        <f aca="true" t="shared" si="20" ref="E105:E168">IF(NOT(ISBLANK($D105)),$D105,"")</f>
        <v>2.172</v>
      </c>
      <c r="F105" s="1">
        <f aca="true" t="shared" si="21" ref="F105:F168">IF(AND($B105&gt;=-1,$B105&lt;=0.137,NOT(ISBLANK($B105))),$E105,"")</f>
      </c>
      <c r="H105" s="1">
        <f aca="true" t="shared" si="22" ref="H105:H168">IF(NOT(ISBLANK($D105)),$D105,"")</f>
        <v>2.172</v>
      </c>
      <c r="I105" s="1">
        <f aca="true" t="shared" si="23" ref="I105:I168">IF(AND($B105&gt;=5.5,$B105&lt;=6.5,NOT(ISBLANK($B105))),$E105,"")</f>
      </c>
      <c r="K105" s="1">
        <f aca="true" t="shared" si="24" ref="K105:K168">IF(NOT(ISBLANK($D105)),$D105,"")</f>
        <v>2.172</v>
      </c>
      <c r="L105" s="1">
        <f aca="true" t="shared" si="25" ref="L105:L168">IF(AND($B105&gt;=19,$B105&lt;=23,NOT(ISBLANK($B105))),$E105,"")</f>
      </c>
      <c r="N105" s="1">
        <f aca="true" t="shared" si="26" ref="N105:N168">IF(NOT(ISBLANK($D105)),$D105,"")</f>
        <v>2.172</v>
      </c>
      <c r="O105" s="1">
        <f aca="true" t="shared" si="27" ref="O105:O168">IF(AND($B105&gt;=40,$B105&lt;=42,NOT(ISBLANK($B105))),$E105,"")</f>
      </c>
      <c r="Q105" s="1">
        <f aca="true" t="shared" si="28" ref="Q105:Q168">N105</f>
        <v>2.172</v>
      </c>
      <c r="R105" s="1">
        <f t="shared" si="19"/>
      </c>
    </row>
    <row r="106" spans="1:18" ht="12.75">
      <c r="A106" s="1">
        <v>2004.5</v>
      </c>
      <c r="B106" s="1">
        <v>13.8351854</v>
      </c>
      <c r="E106" s="1">
        <f t="shared" si="20"/>
      </c>
      <c r="F106" s="1">
        <f t="shared" si="21"/>
      </c>
      <c r="H106" s="1">
        <f t="shared" si="22"/>
      </c>
      <c r="I106" s="1">
        <f t="shared" si="23"/>
      </c>
      <c r="K106" s="1">
        <f t="shared" si="24"/>
      </c>
      <c r="L106" s="1">
        <f t="shared" si="25"/>
      </c>
      <c r="N106" s="1">
        <f t="shared" si="26"/>
      </c>
      <c r="O106" s="1">
        <f t="shared" si="27"/>
      </c>
      <c r="Q106" s="1">
        <f t="shared" si="28"/>
      </c>
      <c r="R106" s="1">
        <f t="shared" si="19"/>
      </c>
    </row>
    <row r="107" spans="1:18" ht="12.75">
      <c r="A107" s="1">
        <v>2009.5</v>
      </c>
      <c r="B107" s="1">
        <v>13.8696958</v>
      </c>
      <c r="E107" s="1">
        <f t="shared" si="20"/>
      </c>
      <c r="F107" s="1">
        <f t="shared" si="21"/>
      </c>
      <c r="H107" s="1">
        <f t="shared" si="22"/>
      </c>
      <c r="I107" s="1">
        <f t="shared" si="23"/>
      </c>
      <c r="K107" s="1">
        <f t="shared" si="24"/>
      </c>
      <c r="L107" s="1">
        <f t="shared" si="25"/>
      </c>
      <c r="N107" s="1">
        <f t="shared" si="26"/>
      </c>
      <c r="O107" s="1">
        <f t="shared" si="27"/>
      </c>
      <c r="Q107" s="1">
        <f t="shared" si="28"/>
      </c>
      <c r="R107" s="1">
        <f t="shared" si="19"/>
      </c>
    </row>
    <row r="108" spans="1:18" ht="12.75">
      <c r="A108" s="1">
        <v>2014.5</v>
      </c>
      <c r="B108" s="1">
        <v>13.9042061</v>
      </c>
      <c r="E108" s="1">
        <f t="shared" si="20"/>
      </c>
      <c r="F108" s="1">
        <f t="shared" si="21"/>
      </c>
      <c r="H108" s="1">
        <f t="shared" si="22"/>
      </c>
      <c r="I108" s="1">
        <f t="shared" si="23"/>
      </c>
      <c r="K108" s="1">
        <f t="shared" si="24"/>
      </c>
      <c r="L108" s="1">
        <f t="shared" si="25"/>
      </c>
      <c r="N108" s="1">
        <f t="shared" si="26"/>
      </c>
      <c r="O108" s="1">
        <f t="shared" si="27"/>
      </c>
      <c r="Q108" s="1">
        <f t="shared" si="28"/>
      </c>
      <c r="R108" s="1">
        <f t="shared" si="19"/>
      </c>
    </row>
    <row r="109" spans="1:18" ht="12.75">
      <c r="A109" s="1">
        <v>2019.5</v>
      </c>
      <c r="B109" s="1">
        <v>13.9387164</v>
      </c>
      <c r="E109" s="1">
        <f t="shared" si="20"/>
      </c>
      <c r="F109" s="1">
        <f t="shared" si="21"/>
      </c>
      <c r="H109" s="1">
        <f t="shared" si="22"/>
      </c>
      <c r="I109" s="1">
        <f t="shared" si="23"/>
      </c>
      <c r="K109" s="1">
        <f t="shared" si="24"/>
      </c>
      <c r="L109" s="1">
        <f t="shared" si="25"/>
      </c>
      <c r="N109" s="1">
        <f t="shared" si="26"/>
      </c>
      <c r="O109" s="1">
        <f t="shared" si="27"/>
      </c>
      <c r="Q109" s="1">
        <f t="shared" si="28"/>
      </c>
      <c r="R109" s="1">
        <f t="shared" si="19"/>
      </c>
    </row>
    <row r="110" spans="1:18" ht="12.75">
      <c r="A110" s="1">
        <v>2024.5</v>
      </c>
      <c r="B110" s="1">
        <v>13.9732267</v>
      </c>
      <c r="E110" s="1">
        <f t="shared" si="20"/>
      </c>
      <c r="F110" s="1">
        <f t="shared" si="21"/>
      </c>
      <c r="H110" s="1">
        <f t="shared" si="22"/>
      </c>
      <c r="I110" s="1">
        <f t="shared" si="23"/>
      </c>
      <c r="K110" s="1">
        <f t="shared" si="24"/>
      </c>
      <c r="L110" s="1">
        <f t="shared" si="25"/>
      </c>
      <c r="N110" s="1">
        <f t="shared" si="26"/>
      </c>
      <c r="O110" s="1">
        <f t="shared" si="27"/>
      </c>
      <c r="Q110" s="1">
        <f t="shared" si="28"/>
      </c>
      <c r="R110" s="1">
        <f t="shared" si="19"/>
      </c>
    </row>
    <row r="111" spans="1:18" ht="12.75">
      <c r="A111" s="1">
        <v>2029.5</v>
      </c>
      <c r="B111" s="1">
        <v>14.007737</v>
      </c>
      <c r="E111" s="1">
        <f t="shared" si="20"/>
      </c>
      <c r="F111" s="1">
        <f t="shared" si="21"/>
      </c>
      <c r="H111" s="1">
        <f t="shared" si="22"/>
      </c>
      <c r="I111" s="1">
        <f t="shared" si="23"/>
      </c>
      <c r="K111" s="1">
        <f t="shared" si="24"/>
      </c>
      <c r="L111" s="1">
        <f t="shared" si="25"/>
      </c>
      <c r="N111" s="1">
        <f t="shared" si="26"/>
      </c>
      <c r="O111" s="1">
        <f t="shared" si="27"/>
      </c>
      <c r="Q111" s="1">
        <f t="shared" si="28"/>
      </c>
      <c r="R111" s="1">
        <f t="shared" si="19"/>
      </c>
    </row>
    <row r="112" spans="1:18" ht="12.75">
      <c r="A112" s="1">
        <v>2034.5</v>
      </c>
      <c r="B112" s="1">
        <v>14.0422473</v>
      </c>
      <c r="E112" s="1">
        <f t="shared" si="20"/>
      </c>
      <c r="F112" s="1">
        <f t="shared" si="21"/>
      </c>
      <c r="H112" s="1">
        <f t="shared" si="22"/>
      </c>
      <c r="I112" s="1">
        <f t="shared" si="23"/>
      </c>
      <c r="K112" s="1">
        <f t="shared" si="24"/>
      </c>
      <c r="L112" s="1">
        <f t="shared" si="25"/>
      </c>
      <c r="N112" s="1">
        <f t="shared" si="26"/>
      </c>
      <c r="O112" s="1">
        <f t="shared" si="27"/>
      </c>
      <c r="Q112" s="1">
        <f t="shared" si="28"/>
      </c>
      <c r="R112" s="1">
        <f t="shared" si="19"/>
      </c>
    </row>
    <row r="113" spans="1:18" ht="12.75">
      <c r="A113" s="1">
        <v>2040.5</v>
      </c>
      <c r="B113" s="1">
        <v>14.0836597</v>
      </c>
      <c r="E113" s="1">
        <f t="shared" si="20"/>
      </c>
      <c r="F113" s="1">
        <f t="shared" si="21"/>
      </c>
      <c r="H113" s="1">
        <f t="shared" si="22"/>
      </c>
      <c r="I113" s="1">
        <f t="shared" si="23"/>
      </c>
      <c r="K113" s="1">
        <f t="shared" si="24"/>
      </c>
      <c r="L113" s="1">
        <f t="shared" si="25"/>
      </c>
      <c r="N113" s="1">
        <f t="shared" si="26"/>
      </c>
      <c r="O113" s="1">
        <f t="shared" si="27"/>
      </c>
      <c r="Q113" s="1">
        <f t="shared" si="28"/>
      </c>
      <c r="R113" s="1">
        <f t="shared" si="19"/>
      </c>
    </row>
    <row r="114" spans="1:18" ht="12.75">
      <c r="A114" s="1">
        <v>2045.4</v>
      </c>
      <c r="B114" s="1">
        <v>14.1174798</v>
      </c>
      <c r="E114" s="1">
        <f t="shared" si="20"/>
      </c>
      <c r="F114" s="1">
        <f t="shared" si="21"/>
      </c>
      <c r="H114" s="1">
        <f t="shared" si="22"/>
      </c>
      <c r="I114" s="1">
        <f t="shared" si="23"/>
      </c>
      <c r="K114" s="1">
        <f t="shared" si="24"/>
      </c>
      <c r="L114" s="1">
        <f t="shared" si="25"/>
      </c>
      <c r="N114" s="1">
        <f t="shared" si="26"/>
      </c>
      <c r="O114" s="1">
        <f t="shared" si="27"/>
      </c>
      <c r="Q114" s="1">
        <f t="shared" si="28"/>
      </c>
      <c r="R114" s="1">
        <f t="shared" si="19"/>
      </c>
    </row>
    <row r="115" spans="1:18" ht="12.75">
      <c r="A115" s="1">
        <v>2050.5</v>
      </c>
      <c r="B115" s="1">
        <v>14.1526803</v>
      </c>
      <c r="E115" s="1">
        <f t="shared" si="20"/>
      </c>
      <c r="F115" s="1">
        <f t="shared" si="21"/>
      </c>
      <c r="H115" s="1">
        <f t="shared" si="22"/>
      </c>
      <c r="I115" s="1">
        <f t="shared" si="23"/>
      </c>
      <c r="K115" s="1">
        <f t="shared" si="24"/>
      </c>
      <c r="L115" s="1">
        <f t="shared" si="25"/>
      </c>
      <c r="N115" s="1">
        <f t="shared" si="26"/>
      </c>
      <c r="O115" s="1">
        <f t="shared" si="27"/>
      </c>
      <c r="Q115" s="1">
        <f t="shared" si="28"/>
      </c>
      <c r="R115" s="1">
        <f t="shared" si="19"/>
      </c>
    </row>
    <row r="116" spans="1:18" ht="12.75">
      <c r="A116" s="1">
        <v>2055.5</v>
      </c>
      <c r="B116" s="1">
        <v>14.1871907</v>
      </c>
      <c r="E116" s="1">
        <f t="shared" si="20"/>
      </c>
      <c r="F116" s="1">
        <f t="shared" si="21"/>
      </c>
      <c r="H116" s="1">
        <f t="shared" si="22"/>
      </c>
      <c r="I116" s="1">
        <f t="shared" si="23"/>
      </c>
      <c r="K116" s="1">
        <f t="shared" si="24"/>
      </c>
      <c r="L116" s="1">
        <f t="shared" si="25"/>
      </c>
      <c r="N116" s="1">
        <f t="shared" si="26"/>
      </c>
      <c r="O116" s="1">
        <f t="shared" si="27"/>
      </c>
      <c r="Q116" s="1">
        <f t="shared" si="28"/>
      </c>
      <c r="R116" s="1">
        <f t="shared" si="19"/>
      </c>
    </row>
    <row r="117" spans="1:18" ht="12.75">
      <c r="A117" s="1">
        <v>2059.5</v>
      </c>
      <c r="B117" s="1">
        <v>14.2147989</v>
      </c>
      <c r="E117" s="1">
        <f t="shared" si="20"/>
      </c>
      <c r="F117" s="1">
        <f t="shared" si="21"/>
      </c>
      <c r="H117" s="1">
        <f t="shared" si="22"/>
      </c>
      <c r="I117" s="1">
        <f t="shared" si="23"/>
      </c>
      <c r="K117" s="1">
        <f t="shared" si="24"/>
      </c>
      <c r="L117" s="1">
        <f t="shared" si="25"/>
      </c>
      <c r="N117" s="1">
        <f t="shared" si="26"/>
      </c>
      <c r="O117" s="1">
        <f t="shared" si="27"/>
      </c>
      <c r="Q117" s="1">
        <f t="shared" si="28"/>
      </c>
      <c r="R117" s="1">
        <f t="shared" si="19"/>
      </c>
    </row>
    <row r="118" spans="1:18" ht="12.75">
      <c r="A118" s="1">
        <v>2064.5</v>
      </c>
      <c r="B118" s="1">
        <v>14.2493092</v>
      </c>
      <c r="E118" s="1">
        <f t="shared" si="20"/>
      </c>
      <c r="F118" s="1">
        <f t="shared" si="21"/>
      </c>
      <c r="H118" s="1">
        <f t="shared" si="22"/>
      </c>
      <c r="I118" s="1">
        <f t="shared" si="23"/>
      </c>
      <c r="K118" s="1">
        <f t="shared" si="24"/>
      </c>
      <c r="L118" s="1">
        <f t="shared" si="25"/>
      </c>
      <c r="N118" s="1">
        <f t="shared" si="26"/>
      </c>
      <c r="O118" s="1">
        <f t="shared" si="27"/>
      </c>
      <c r="Q118" s="1">
        <f t="shared" si="28"/>
      </c>
      <c r="R118" s="1">
        <f t="shared" si="19"/>
      </c>
    </row>
    <row r="119" spans="1:18" ht="12.75">
      <c r="A119" s="1">
        <v>2069.5</v>
      </c>
      <c r="B119" s="1">
        <v>14.2838195</v>
      </c>
      <c r="E119" s="1">
        <f t="shared" si="20"/>
      </c>
      <c r="F119" s="1">
        <f t="shared" si="21"/>
      </c>
      <c r="H119" s="1">
        <f t="shared" si="22"/>
      </c>
      <c r="I119" s="1">
        <f t="shared" si="23"/>
      </c>
      <c r="K119" s="1">
        <f t="shared" si="24"/>
      </c>
      <c r="L119" s="1">
        <f t="shared" si="25"/>
      </c>
      <c r="N119" s="1">
        <f t="shared" si="26"/>
      </c>
      <c r="O119" s="1">
        <f t="shared" si="27"/>
      </c>
      <c r="Q119" s="1">
        <f t="shared" si="28"/>
      </c>
      <c r="R119" s="1">
        <f t="shared" si="19"/>
      </c>
    </row>
    <row r="120" spans="1:18" ht="12.75">
      <c r="A120" s="1">
        <v>2070.5</v>
      </c>
      <c r="B120" s="1">
        <v>14.2907216</v>
      </c>
      <c r="E120" s="1">
        <f t="shared" si="20"/>
      </c>
      <c r="F120" s="1">
        <f t="shared" si="21"/>
      </c>
      <c r="H120" s="1">
        <f t="shared" si="22"/>
      </c>
      <c r="I120" s="1">
        <f t="shared" si="23"/>
      </c>
      <c r="K120" s="1">
        <f t="shared" si="24"/>
      </c>
      <c r="L120" s="1">
        <f t="shared" si="25"/>
      </c>
      <c r="N120" s="1">
        <f t="shared" si="26"/>
      </c>
      <c r="O120" s="1">
        <f t="shared" si="27"/>
      </c>
      <c r="Q120" s="1">
        <f t="shared" si="28"/>
      </c>
      <c r="R120" s="1">
        <f t="shared" si="19"/>
      </c>
    </row>
    <row r="121" spans="1:18" ht="12.75">
      <c r="A121" s="1">
        <v>2071.5</v>
      </c>
      <c r="B121" s="1">
        <v>14.2976237</v>
      </c>
      <c r="E121" s="1">
        <f t="shared" si="20"/>
      </c>
      <c r="F121" s="1">
        <f t="shared" si="21"/>
      </c>
      <c r="H121" s="1">
        <f t="shared" si="22"/>
      </c>
      <c r="I121" s="1">
        <f t="shared" si="23"/>
      </c>
      <c r="K121" s="1">
        <f t="shared" si="24"/>
      </c>
      <c r="L121" s="1">
        <f t="shared" si="25"/>
      </c>
      <c r="N121" s="1">
        <f t="shared" si="26"/>
      </c>
      <c r="O121" s="1">
        <f t="shared" si="27"/>
      </c>
      <c r="Q121" s="1">
        <f t="shared" si="28"/>
      </c>
      <c r="R121" s="1">
        <f t="shared" si="19"/>
      </c>
    </row>
    <row r="122" spans="1:18" ht="12.75">
      <c r="A122" s="1">
        <v>2072.5</v>
      </c>
      <c r="B122" s="1">
        <v>14.3045257</v>
      </c>
      <c r="E122" s="1">
        <f t="shared" si="20"/>
      </c>
      <c r="F122" s="1">
        <f t="shared" si="21"/>
      </c>
      <c r="H122" s="1">
        <f t="shared" si="22"/>
      </c>
      <c r="I122" s="1">
        <f t="shared" si="23"/>
      </c>
      <c r="K122" s="1">
        <f t="shared" si="24"/>
      </c>
      <c r="L122" s="1">
        <f t="shared" si="25"/>
      </c>
      <c r="N122" s="1">
        <f t="shared" si="26"/>
      </c>
      <c r="O122" s="1">
        <f t="shared" si="27"/>
      </c>
      <c r="Q122" s="1">
        <f t="shared" si="28"/>
      </c>
      <c r="R122" s="1">
        <f t="shared" si="19"/>
      </c>
    </row>
    <row r="123" spans="1:18" ht="12.75">
      <c r="A123" s="1">
        <v>2073.5</v>
      </c>
      <c r="B123" s="1">
        <v>14.3114278</v>
      </c>
      <c r="E123" s="1">
        <f t="shared" si="20"/>
      </c>
      <c r="F123" s="1">
        <f t="shared" si="21"/>
      </c>
      <c r="H123" s="1">
        <f t="shared" si="22"/>
      </c>
      <c r="I123" s="1">
        <f t="shared" si="23"/>
      </c>
      <c r="K123" s="1">
        <f t="shared" si="24"/>
      </c>
      <c r="L123" s="1">
        <f t="shared" si="25"/>
      </c>
      <c r="N123" s="1">
        <f t="shared" si="26"/>
      </c>
      <c r="O123" s="1">
        <f t="shared" si="27"/>
      </c>
      <c r="Q123" s="1">
        <f t="shared" si="28"/>
      </c>
      <c r="R123" s="1">
        <f t="shared" si="19"/>
      </c>
    </row>
    <row r="124" spans="1:18" ht="12.75">
      <c r="A124" s="1">
        <v>2074.5</v>
      </c>
      <c r="B124" s="1">
        <v>14.3183299</v>
      </c>
      <c r="E124" s="1">
        <f t="shared" si="20"/>
      </c>
      <c r="F124" s="1">
        <f t="shared" si="21"/>
      </c>
      <c r="H124" s="1">
        <f t="shared" si="22"/>
      </c>
      <c r="I124" s="1">
        <f t="shared" si="23"/>
      </c>
      <c r="K124" s="1">
        <f t="shared" si="24"/>
      </c>
      <c r="L124" s="1">
        <f t="shared" si="25"/>
      </c>
      <c r="N124" s="1">
        <f t="shared" si="26"/>
      </c>
      <c r="O124" s="1">
        <f t="shared" si="27"/>
      </c>
      <c r="Q124" s="1">
        <f t="shared" si="28"/>
      </c>
      <c r="R124" s="1">
        <f t="shared" si="19"/>
      </c>
    </row>
    <row r="125" spans="1:18" ht="12.75">
      <c r="A125" s="1">
        <v>2075.5</v>
      </c>
      <c r="B125" s="1">
        <v>14.3252319</v>
      </c>
      <c r="E125" s="1">
        <f t="shared" si="20"/>
      </c>
      <c r="F125" s="1">
        <f t="shared" si="21"/>
      </c>
      <c r="H125" s="1">
        <f t="shared" si="22"/>
      </c>
      <c r="I125" s="1">
        <f t="shared" si="23"/>
      </c>
      <c r="K125" s="1">
        <f t="shared" si="24"/>
      </c>
      <c r="L125" s="1">
        <f t="shared" si="25"/>
      </c>
      <c r="N125" s="1">
        <f t="shared" si="26"/>
      </c>
      <c r="O125" s="1">
        <f t="shared" si="27"/>
      </c>
      <c r="Q125" s="1">
        <f t="shared" si="28"/>
      </c>
      <c r="R125" s="1">
        <f t="shared" si="19"/>
      </c>
    </row>
    <row r="126" spans="1:18" ht="12.75">
      <c r="A126" s="1">
        <v>2076.5</v>
      </c>
      <c r="B126" s="1">
        <v>14.332134</v>
      </c>
      <c r="E126" s="1">
        <f t="shared" si="20"/>
      </c>
      <c r="F126" s="1">
        <f t="shared" si="21"/>
      </c>
      <c r="H126" s="1">
        <f t="shared" si="22"/>
      </c>
      <c r="I126" s="1">
        <f t="shared" si="23"/>
      </c>
      <c r="K126" s="1">
        <f t="shared" si="24"/>
      </c>
      <c r="L126" s="1">
        <f t="shared" si="25"/>
      </c>
      <c r="N126" s="1">
        <f t="shared" si="26"/>
      </c>
      <c r="O126" s="1">
        <f t="shared" si="27"/>
      </c>
      <c r="Q126" s="1">
        <f t="shared" si="28"/>
      </c>
      <c r="R126" s="1">
        <f t="shared" si="19"/>
      </c>
    </row>
    <row r="127" spans="1:18" ht="12.75">
      <c r="A127" s="1">
        <v>2077.5</v>
      </c>
      <c r="B127" s="1">
        <v>14.339036</v>
      </c>
      <c r="E127" s="1">
        <f t="shared" si="20"/>
      </c>
      <c r="F127" s="1">
        <f t="shared" si="21"/>
      </c>
      <c r="H127" s="1">
        <f t="shared" si="22"/>
      </c>
      <c r="I127" s="1">
        <f t="shared" si="23"/>
      </c>
      <c r="K127" s="1">
        <f t="shared" si="24"/>
      </c>
      <c r="L127" s="1">
        <f t="shared" si="25"/>
      </c>
      <c r="N127" s="1">
        <f t="shared" si="26"/>
      </c>
      <c r="O127" s="1">
        <f t="shared" si="27"/>
      </c>
      <c r="Q127" s="1">
        <f t="shared" si="28"/>
      </c>
      <c r="R127" s="1">
        <f t="shared" si="19"/>
      </c>
    </row>
    <row r="128" spans="1:18" ht="12.75">
      <c r="A128" s="1">
        <v>2078.5</v>
      </c>
      <c r="B128" s="1">
        <v>14.3459381</v>
      </c>
      <c r="E128" s="1">
        <f t="shared" si="20"/>
      </c>
      <c r="F128" s="1">
        <f t="shared" si="21"/>
      </c>
      <c r="H128" s="1">
        <f t="shared" si="22"/>
      </c>
      <c r="I128" s="1">
        <f t="shared" si="23"/>
      </c>
      <c r="K128" s="1">
        <f t="shared" si="24"/>
      </c>
      <c r="L128" s="1">
        <f t="shared" si="25"/>
      </c>
      <c r="N128" s="1">
        <f t="shared" si="26"/>
      </c>
      <c r="O128" s="1">
        <f t="shared" si="27"/>
      </c>
      <c r="Q128" s="1">
        <f t="shared" si="28"/>
      </c>
      <c r="R128" s="1">
        <f t="shared" si="19"/>
      </c>
    </row>
    <row r="129" spans="1:18" ht="12.75">
      <c r="A129" s="1">
        <v>2079.5</v>
      </c>
      <c r="B129" s="1">
        <v>14.3528402</v>
      </c>
      <c r="E129" s="1">
        <f t="shared" si="20"/>
      </c>
      <c r="F129" s="1">
        <f t="shared" si="21"/>
      </c>
      <c r="H129" s="1">
        <f t="shared" si="22"/>
      </c>
      <c r="I129" s="1">
        <f t="shared" si="23"/>
      </c>
      <c r="K129" s="1">
        <f t="shared" si="24"/>
      </c>
      <c r="L129" s="1">
        <f t="shared" si="25"/>
      </c>
      <c r="N129" s="1">
        <f t="shared" si="26"/>
      </c>
      <c r="O129" s="1">
        <f t="shared" si="27"/>
      </c>
      <c r="Q129" s="1">
        <f t="shared" si="28"/>
      </c>
      <c r="R129" s="1">
        <f t="shared" si="19"/>
      </c>
    </row>
    <row r="130" spans="1:18" ht="12.75">
      <c r="A130" s="1">
        <v>2080.5</v>
      </c>
      <c r="B130" s="1">
        <v>14.3597422</v>
      </c>
      <c r="E130" s="1">
        <f t="shared" si="20"/>
      </c>
      <c r="F130" s="1">
        <f t="shared" si="21"/>
      </c>
      <c r="H130" s="1">
        <f t="shared" si="22"/>
      </c>
      <c r="I130" s="1">
        <f t="shared" si="23"/>
      </c>
      <c r="K130" s="1">
        <f t="shared" si="24"/>
      </c>
      <c r="L130" s="1">
        <f t="shared" si="25"/>
      </c>
      <c r="N130" s="1">
        <f t="shared" si="26"/>
      </c>
      <c r="O130" s="1">
        <f t="shared" si="27"/>
      </c>
      <c r="Q130" s="1">
        <f t="shared" si="28"/>
      </c>
      <c r="R130" s="1">
        <f aca="true" t="shared" si="29" ref="R130:R193">IF(AND($B130&gt;115,$B130&lt;130,NOT(ISBLANK($B130))),$E130,"")</f>
      </c>
    </row>
    <row r="131" spans="1:18" ht="12.75">
      <c r="A131" s="1">
        <v>2081.5</v>
      </c>
      <c r="B131" s="1">
        <v>14.3666443</v>
      </c>
      <c r="E131" s="1">
        <f t="shared" si="20"/>
      </c>
      <c r="F131" s="1">
        <f t="shared" si="21"/>
      </c>
      <c r="H131" s="1">
        <f t="shared" si="22"/>
      </c>
      <c r="I131" s="1">
        <f t="shared" si="23"/>
      </c>
      <c r="K131" s="1">
        <f t="shared" si="24"/>
      </c>
      <c r="L131" s="1">
        <f t="shared" si="25"/>
      </c>
      <c r="N131" s="1">
        <f t="shared" si="26"/>
      </c>
      <c r="O131" s="1">
        <f t="shared" si="27"/>
      </c>
      <c r="Q131" s="1">
        <f t="shared" si="28"/>
      </c>
      <c r="R131" s="1">
        <f t="shared" si="29"/>
      </c>
    </row>
    <row r="132" spans="1:18" ht="12.75">
      <c r="A132" s="1">
        <v>2082.5</v>
      </c>
      <c r="B132" s="1">
        <v>14.3735464</v>
      </c>
      <c r="E132" s="1">
        <f t="shared" si="20"/>
      </c>
      <c r="F132" s="1">
        <f t="shared" si="21"/>
      </c>
      <c r="H132" s="1">
        <f t="shared" si="22"/>
      </c>
      <c r="I132" s="1">
        <f t="shared" si="23"/>
      </c>
      <c r="K132" s="1">
        <f t="shared" si="24"/>
      </c>
      <c r="L132" s="1">
        <f t="shared" si="25"/>
      </c>
      <c r="N132" s="1">
        <f t="shared" si="26"/>
      </c>
      <c r="O132" s="1">
        <f t="shared" si="27"/>
      </c>
      <c r="Q132" s="1">
        <f t="shared" si="28"/>
      </c>
      <c r="R132" s="1">
        <f t="shared" si="29"/>
      </c>
    </row>
    <row r="133" spans="1:18" ht="12.75">
      <c r="A133" s="1">
        <v>2083.5</v>
      </c>
      <c r="B133" s="1">
        <v>14.3804484</v>
      </c>
      <c r="E133" s="1">
        <f t="shared" si="20"/>
      </c>
      <c r="F133" s="1">
        <f t="shared" si="21"/>
      </c>
      <c r="H133" s="1">
        <f t="shared" si="22"/>
      </c>
      <c r="I133" s="1">
        <f t="shared" si="23"/>
      </c>
      <c r="K133" s="1">
        <f t="shared" si="24"/>
      </c>
      <c r="L133" s="1">
        <f t="shared" si="25"/>
      </c>
      <c r="N133" s="1">
        <f t="shared" si="26"/>
      </c>
      <c r="O133" s="1">
        <f t="shared" si="27"/>
      </c>
      <c r="Q133" s="1">
        <f t="shared" si="28"/>
      </c>
      <c r="R133" s="1">
        <f t="shared" si="29"/>
      </c>
    </row>
    <row r="134" spans="1:18" ht="12.75">
      <c r="A134" s="1">
        <v>2084.5</v>
      </c>
      <c r="B134" s="1">
        <v>14.3873505</v>
      </c>
      <c r="E134" s="1">
        <f t="shared" si="20"/>
      </c>
      <c r="F134" s="1">
        <f t="shared" si="21"/>
      </c>
      <c r="H134" s="1">
        <f t="shared" si="22"/>
      </c>
      <c r="I134" s="1">
        <f t="shared" si="23"/>
      </c>
      <c r="K134" s="1">
        <f t="shared" si="24"/>
      </c>
      <c r="L134" s="1">
        <f t="shared" si="25"/>
      </c>
      <c r="N134" s="1">
        <f t="shared" si="26"/>
      </c>
      <c r="O134" s="1">
        <f t="shared" si="27"/>
      </c>
      <c r="Q134" s="1">
        <f t="shared" si="28"/>
      </c>
      <c r="R134" s="1">
        <f t="shared" si="29"/>
      </c>
    </row>
    <row r="135" spans="1:18" ht="12.75">
      <c r="A135" s="1">
        <v>2085.5</v>
      </c>
      <c r="B135" s="1">
        <v>14.3942525</v>
      </c>
      <c r="C135" s="1">
        <v>-0.952</v>
      </c>
      <c r="D135" s="1">
        <v>3.035</v>
      </c>
      <c r="E135" s="1">
        <f t="shared" si="20"/>
        <v>3.035</v>
      </c>
      <c r="F135" s="1">
        <f t="shared" si="21"/>
      </c>
      <c r="H135" s="1">
        <f t="shared" si="22"/>
        <v>3.035</v>
      </c>
      <c r="I135" s="1">
        <f t="shared" si="23"/>
      </c>
      <c r="K135" s="1">
        <f t="shared" si="24"/>
        <v>3.035</v>
      </c>
      <c r="L135" s="1">
        <f t="shared" si="25"/>
      </c>
      <c r="N135" s="1">
        <f t="shared" si="26"/>
        <v>3.035</v>
      </c>
      <c r="O135" s="1">
        <f t="shared" si="27"/>
      </c>
      <c r="Q135" s="1">
        <f t="shared" si="28"/>
        <v>3.035</v>
      </c>
      <c r="R135" s="1">
        <f t="shared" si="29"/>
      </c>
    </row>
    <row r="136" spans="1:18" ht="12.75">
      <c r="A136" s="1">
        <v>2086.5</v>
      </c>
      <c r="B136" s="1">
        <v>14.4011546</v>
      </c>
      <c r="E136" s="1">
        <f t="shared" si="20"/>
      </c>
      <c r="F136" s="1">
        <f t="shared" si="21"/>
      </c>
      <c r="H136" s="1">
        <f t="shared" si="22"/>
      </c>
      <c r="I136" s="1">
        <f t="shared" si="23"/>
      </c>
      <c r="K136" s="1">
        <f t="shared" si="24"/>
      </c>
      <c r="L136" s="1">
        <f t="shared" si="25"/>
      </c>
      <c r="N136" s="1">
        <f t="shared" si="26"/>
      </c>
      <c r="O136" s="1">
        <f t="shared" si="27"/>
      </c>
      <c r="Q136" s="1">
        <f t="shared" si="28"/>
      </c>
      <c r="R136" s="1">
        <f t="shared" si="29"/>
      </c>
    </row>
    <row r="137" spans="1:18" ht="12.75">
      <c r="A137" s="1">
        <v>2088.5</v>
      </c>
      <c r="B137" s="1">
        <v>14.4149587</v>
      </c>
      <c r="E137" s="1">
        <f t="shared" si="20"/>
      </c>
      <c r="F137" s="1">
        <f t="shared" si="21"/>
      </c>
      <c r="H137" s="1">
        <f t="shared" si="22"/>
      </c>
      <c r="I137" s="1">
        <f t="shared" si="23"/>
      </c>
      <c r="K137" s="1">
        <f t="shared" si="24"/>
      </c>
      <c r="L137" s="1">
        <f t="shared" si="25"/>
      </c>
      <c r="N137" s="1">
        <f t="shared" si="26"/>
      </c>
      <c r="O137" s="1">
        <f t="shared" si="27"/>
      </c>
      <c r="Q137" s="1">
        <f t="shared" si="28"/>
      </c>
      <c r="R137" s="1">
        <f t="shared" si="29"/>
      </c>
    </row>
    <row r="138" spans="1:18" ht="12.75">
      <c r="A138" s="1">
        <v>2089.5</v>
      </c>
      <c r="B138" s="1">
        <v>14.4218608</v>
      </c>
      <c r="E138" s="1">
        <f t="shared" si="20"/>
      </c>
      <c r="F138" s="1">
        <f t="shared" si="21"/>
      </c>
      <c r="H138" s="1">
        <f t="shared" si="22"/>
      </c>
      <c r="I138" s="1">
        <f t="shared" si="23"/>
      </c>
      <c r="K138" s="1">
        <f t="shared" si="24"/>
      </c>
      <c r="L138" s="1">
        <f t="shared" si="25"/>
      </c>
      <c r="N138" s="1">
        <f t="shared" si="26"/>
      </c>
      <c r="O138" s="1">
        <f t="shared" si="27"/>
      </c>
      <c r="Q138" s="1">
        <f t="shared" si="28"/>
      </c>
      <c r="R138" s="1">
        <f t="shared" si="29"/>
      </c>
    </row>
    <row r="139" spans="1:18" ht="12.75">
      <c r="A139" s="1">
        <v>2090.5</v>
      </c>
      <c r="B139" s="1">
        <v>14.4287629</v>
      </c>
      <c r="E139" s="1">
        <f t="shared" si="20"/>
      </c>
      <c r="F139" s="1">
        <f t="shared" si="21"/>
      </c>
      <c r="H139" s="1">
        <f t="shared" si="22"/>
      </c>
      <c r="I139" s="1">
        <f t="shared" si="23"/>
      </c>
      <c r="K139" s="1">
        <f t="shared" si="24"/>
      </c>
      <c r="L139" s="1">
        <f t="shared" si="25"/>
      </c>
      <c r="N139" s="1">
        <f t="shared" si="26"/>
      </c>
      <c r="O139" s="1">
        <f t="shared" si="27"/>
      </c>
      <c r="Q139" s="1">
        <f t="shared" si="28"/>
      </c>
      <c r="R139" s="1">
        <f t="shared" si="29"/>
      </c>
    </row>
    <row r="140" spans="1:18" ht="12.75">
      <c r="A140" s="1">
        <v>2091.5</v>
      </c>
      <c r="B140" s="1">
        <v>14.4356649</v>
      </c>
      <c r="E140" s="1">
        <f t="shared" si="20"/>
      </c>
      <c r="F140" s="1">
        <f t="shared" si="21"/>
      </c>
      <c r="H140" s="1">
        <f t="shared" si="22"/>
      </c>
      <c r="I140" s="1">
        <f t="shared" si="23"/>
      </c>
      <c r="K140" s="1">
        <f t="shared" si="24"/>
      </c>
      <c r="L140" s="1">
        <f t="shared" si="25"/>
      </c>
      <c r="N140" s="1">
        <f t="shared" si="26"/>
      </c>
      <c r="O140" s="1">
        <f t="shared" si="27"/>
      </c>
      <c r="Q140" s="1">
        <f t="shared" si="28"/>
      </c>
      <c r="R140" s="1">
        <f t="shared" si="29"/>
      </c>
    </row>
    <row r="141" spans="1:18" ht="12.75">
      <c r="A141" s="1">
        <v>2091.5</v>
      </c>
      <c r="B141" s="1">
        <v>14.4356649</v>
      </c>
      <c r="E141" s="1">
        <f t="shared" si="20"/>
      </c>
      <c r="F141" s="1">
        <f t="shared" si="21"/>
      </c>
      <c r="H141" s="1">
        <f t="shared" si="22"/>
      </c>
      <c r="I141" s="1">
        <f t="shared" si="23"/>
      </c>
      <c r="K141" s="1">
        <f t="shared" si="24"/>
      </c>
      <c r="L141" s="1">
        <f t="shared" si="25"/>
      </c>
      <c r="N141" s="1">
        <f t="shared" si="26"/>
      </c>
      <c r="O141" s="1">
        <f t="shared" si="27"/>
      </c>
      <c r="Q141" s="1">
        <f t="shared" si="28"/>
      </c>
      <c r="R141" s="1">
        <f t="shared" si="29"/>
      </c>
    </row>
    <row r="142" spans="1:18" ht="12.75">
      <c r="A142" s="1">
        <v>2092.5</v>
      </c>
      <c r="B142" s="1">
        <v>14.442567</v>
      </c>
      <c r="E142" s="1">
        <f t="shared" si="20"/>
      </c>
      <c r="F142" s="1">
        <f t="shared" si="21"/>
      </c>
      <c r="H142" s="1">
        <f t="shared" si="22"/>
      </c>
      <c r="I142" s="1">
        <f t="shared" si="23"/>
      </c>
      <c r="K142" s="1">
        <f t="shared" si="24"/>
      </c>
      <c r="L142" s="1">
        <f t="shared" si="25"/>
      </c>
      <c r="N142" s="1">
        <f t="shared" si="26"/>
      </c>
      <c r="O142" s="1">
        <f t="shared" si="27"/>
      </c>
      <c r="Q142" s="1">
        <f t="shared" si="28"/>
      </c>
      <c r="R142" s="1">
        <f t="shared" si="29"/>
      </c>
    </row>
    <row r="143" spans="1:18" ht="12.75">
      <c r="A143" s="1">
        <v>2094.5</v>
      </c>
      <c r="B143" s="1">
        <v>14.4563711</v>
      </c>
      <c r="E143" s="1">
        <f t="shared" si="20"/>
      </c>
      <c r="F143" s="1">
        <f t="shared" si="21"/>
      </c>
      <c r="H143" s="1">
        <f t="shared" si="22"/>
      </c>
      <c r="I143" s="1">
        <f t="shared" si="23"/>
      </c>
      <c r="K143" s="1">
        <f t="shared" si="24"/>
      </c>
      <c r="L143" s="1">
        <f t="shared" si="25"/>
      </c>
      <c r="N143" s="1">
        <f t="shared" si="26"/>
      </c>
      <c r="O143" s="1">
        <f t="shared" si="27"/>
      </c>
      <c r="Q143" s="1">
        <f t="shared" si="28"/>
      </c>
      <c r="R143" s="1">
        <f t="shared" si="29"/>
      </c>
    </row>
    <row r="144" spans="1:18" ht="12.75">
      <c r="A144" s="1">
        <v>2095.5</v>
      </c>
      <c r="B144" s="1">
        <v>14.4632732</v>
      </c>
      <c r="E144" s="1">
        <f t="shared" si="20"/>
      </c>
      <c r="F144" s="1">
        <f t="shared" si="21"/>
      </c>
      <c r="H144" s="1">
        <f t="shared" si="22"/>
      </c>
      <c r="I144" s="1">
        <f t="shared" si="23"/>
      </c>
      <c r="K144" s="1">
        <f t="shared" si="24"/>
      </c>
      <c r="L144" s="1">
        <f t="shared" si="25"/>
      </c>
      <c r="N144" s="1">
        <f t="shared" si="26"/>
      </c>
      <c r="O144" s="1">
        <f t="shared" si="27"/>
      </c>
      <c r="Q144" s="1">
        <f t="shared" si="28"/>
      </c>
      <c r="R144" s="1">
        <f t="shared" si="29"/>
      </c>
    </row>
    <row r="145" spans="1:18" ht="12.75">
      <c r="A145" s="1">
        <v>2096.5</v>
      </c>
      <c r="B145" s="1">
        <v>14.4701752</v>
      </c>
      <c r="E145" s="1">
        <f t="shared" si="20"/>
      </c>
      <c r="F145" s="1">
        <f t="shared" si="21"/>
      </c>
      <c r="H145" s="1">
        <f t="shared" si="22"/>
      </c>
      <c r="I145" s="1">
        <f t="shared" si="23"/>
      </c>
      <c r="K145" s="1">
        <f t="shared" si="24"/>
      </c>
      <c r="L145" s="1">
        <f t="shared" si="25"/>
      </c>
      <c r="N145" s="1">
        <f t="shared" si="26"/>
      </c>
      <c r="O145" s="1">
        <f t="shared" si="27"/>
      </c>
      <c r="Q145" s="1">
        <f t="shared" si="28"/>
      </c>
      <c r="R145" s="1">
        <f t="shared" si="29"/>
      </c>
    </row>
    <row r="146" spans="1:18" ht="12.75">
      <c r="A146" s="1">
        <v>2097.5</v>
      </c>
      <c r="B146" s="1">
        <v>14.4770773</v>
      </c>
      <c r="E146" s="1">
        <f t="shared" si="20"/>
      </c>
      <c r="F146" s="1">
        <f t="shared" si="21"/>
      </c>
      <c r="H146" s="1">
        <f t="shared" si="22"/>
      </c>
      <c r="I146" s="1">
        <f t="shared" si="23"/>
      </c>
      <c r="K146" s="1">
        <f t="shared" si="24"/>
      </c>
      <c r="L146" s="1">
        <f t="shared" si="25"/>
      </c>
      <c r="N146" s="1">
        <f t="shared" si="26"/>
      </c>
      <c r="O146" s="1">
        <f t="shared" si="27"/>
      </c>
      <c r="Q146" s="1">
        <f t="shared" si="28"/>
      </c>
      <c r="R146" s="1">
        <f t="shared" si="29"/>
      </c>
    </row>
    <row r="147" spans="1:18" ht="12.75">
      <c r="A147" s="1">
        <v>2098.5</v>
      </c>
      <c r="B147" s="1">
        <v>14.4839794</v>
      </c>
      <c r="E147" s="1">
        <f t="shared" si="20"/>
      </c>
      <c r="F147" s="1">
        <f t="shared" si="21"/>
      </c>
      <c r="H147" s="1">
        <f t="shared" si="22"/>
      </c>
      <c r="I147" s="1">
        <f t="shared" si="23"/>
      </c>
      <c r="K147" s="1">
        <f t="shared" si="24"/>
      </c>
      <c r="L147" s="1">
        <f t="shared" si="25"/>
      </c>
      <c r="N147" s="1">
        <f t="shared" si="26"/>
      </c>
      <c r="O147" s="1">
        <f t="shared" si="27"/>
      </c>
      <c r="Q147" s="1">
        <f t="shared" si="28"/>
      </c>
      <c r="R147" s="1">
        <f t="shared" si="29"/>
      </c>
    </row>
    <row r="148" spans="1:18" ht="12.75">
      <c r="A148" s="1">
        <v>2099.5</v>
      </c>
      <c r="B148" s="1">
        <v>14.4908814</v>
      </c>
      <c r="E148" s="1">
        <f t="shared" si="20"/>
      </c>
      <c r="F148" s="1">
        <f t="shared" si="21"/>
      </c>
      <c r="H148" s="1">
        <f t="shared" si="22"/>
      </c>
      <c r="I148" s="1">
        <f t="shared" si="23"/>
      </c>
      <c r="K148" s="1">
        <f t="shared" si="24"/>
      </c>
      <c r="L148" s="1">
        <f t="shared" si="25"/>
      </c>
      <c r="N148" s="1">
        <f t="shared" si="26"/>
      </c>
      <c r="O148" s="1">
        <f t="shared" si="27"/>
      </c>
      <c r="Q148" s="1">
        <f t="shared" si="28"/>
      </c>
      <c r="R148" s="1">
        <f t="shared" si="29"/>
      </c>
    </row>
    <row r="149" spans="1:18" ht="12.75">
      <c r="A149" s="1">
        <v>2100.5</v>
      </c>
      <c r="B149" s="1">
        <v>14.4977835</v>
      </c>
      <c r="E149" s="1">
        <f t="shared" si="20"/>
      </c>
      <c r="F149" s="1">
        <f t="shared" si="21"/>
      </c>
      <c r="H149" s="1">
        <f t="shared" si="22"/>
      </c>
      <c r="I149" s="1">
        <f t="shared" si="23"/>
      </c>
      <c r="K149" s="1">
        <f t="shared" si="24"/>
      </c>
      <c r="L149" s="1">
        <f t="shared" si="25"/>
      </c>
      <c r="N149" s="1">
        <f t="shared" si="26"/>
      </c>
      <c r="O149" s="1">
        <f t="shared" si="27"/>
      </c>
      <c r="Q149" s="1">
        <f t="shared" si="28"/>
      </c>
      <c r="R149" s="1">
        <f t="shared" si="29"/>
      </c>
    </row>
    <row r="150" spans="1:18" ht="12.75">
      <c r="A150" s="1">
        <v>2101.5</v>
      </c>
      <c r="B150" s="1">
        <v>14.5046856</v>
      </c>
      <c r="E150" s="1">
        <f t="shared" si="20"/>
      </c>
      <c r="F150" s="1">
        <f t="shared" si="21"/>
      </c>
      <c r="H150" s="1">
        <f t="shared" si="22"/>
      </c>
      <c r="I150" s="1">
        <f t="shared" si="23"/>
      </c>
      <c r="K150" s="1">
        <f t="shared" si="24"/>
      </c>
      <c r="L150" s="1">
        <f t="shared" si="25"/>
      </c>
      <c r="N150" s="1">
        <f t="shared" si="26"/>
      </c>
      <c r="O150" s="1">
        <f t="shared" si="27"/>
      </c>
      <c r="Q150" s="1">
        <f t="shared" si="28"/>
      </c>
      <c r="R150" s="1">
        <f t="shared" si="29"/>
      </c>
    </row>
    <row r="151" spans="1:18" ht="12.75">
      <c r="A151" s="1">
        <v>2102.5</v>
      </c>
      <c r="B151" s="1">
        <v>14.5115876</v>
      </c>
      <c r="E151" s="1">
        <f t="shared" si="20"/>
      </c>
      <c r="F151" s="1">
        <f t="shared" si="21"/>
      </c>
      <c r="H151" s="1">
        <f t="shared" si="22"/>
      </c>
      <c r="I151" s="1">
        <f t="shared" si="23"/>
      </c>
      <c r="K151" s="1">
        <f t="shared" si="24"/>
      </c>
      <c r="L151" s="1">
        <f t="shared" si="25"/>
      </c>
      <c r="N151" s="1">
        <f t="shared" si="26"/>
      </c>
      <c r="O151" s="1">
        <f t="shared" si="27"/>
      </c>
      <c r="Q151" s="1">
        <f t="shared" si="28"/>
      </c>
      <c r="R151" s="1">
        <f t="shared" si="29"/>
      </c>
    </row>
    <row r="152" spans="1:18" ht="12.75">
      <c r="A152" s="1">
        <v>2103.5</v>
      </c>
      <c r="B152" s="1">
        <v>14.5184897</v>
      </c>
      <c r="E152" s="1">
        <f t="shared" si="20"/>
      </c>
      <c r="F152" s="1">
        <f t="shared" si="21"/>
      </c>
      <c r="H152" s="1">
        <f t="shared" si="22"/>
      </c>
      <c r="I152" s="1">
        <f t="shared" si="23"/>
      </c>
      <c r="K152" s="1">
        <f t="shared" si="24"/>
      </c>
      <c r="L152" s="1">
        <f t="shared" si="25"/>
      </c>
      <c r="N152" s="1">
        <f t="shared" si="26"/>
      </c>
      <c r="O152" s="1">
        <f t="shared" si="27"/>
      </c>
      <c r="Q152" s="1">
        <f t="shared" si="28"/>
      </c>
      <c r="R152" s="1">
        <f t="shared" si="29"/>
      </c>
    </row>
    <row r="153" spans="1:18" ht="12.75">
      <c r="A153" s="1">
        <v>2104.5</v>
      </c>
      <c r="B153" s="1">
        <v>14.5253917</v>
      </c>
      <c r="E153" s="1">
        <f t="shared" si="20"/>
      </c>
      <c r="F153" s="1">
        <f t="shared" si="21"/>
      </c>
      <c r="H153" s="1">
        <f t="shared" si="22"/>
      </c>
      <c r="I153" s="1">
        <f t="shared" si="23"/>
      </c>
      <c r="K153" s="1">
        <f t="shared" si="24"/>
      </c>
      <c r="L153" s="1">
        <f t="shared" si="25"/>
      </c>
      <c r="N153" s="1">
        <f t="shared" si="26"/>
      </c>
      <c r="O153" s="1">
        <f t="shared" si="27"/>
      </c>
      <c r="Q153" s="1">
        <f t="shared" si="28"/>
      </c>
      <c r="R153" s="1">
        <f t="shared" si="29"/>
      </c>
    </row>
    <row r="154" spans="1:18" ht="12.75">
      <c r="A154" s="1">
        <v>2105.5</v>
      </c>
      <c r="B154" s="1">
        <v>14.5322938</v>
      </c>
      <c r="E154" s="1">
        <f t="shared" si="20"/>
      </c>
      <c r="F154" s="1">
        <f t="shared" si="21"/>
      </c>
      <c r="H154" s="1">
        <f t="shared" si="22"/>
      </c>
      <c r="I154" s="1">
        <f t="shared" si="23"/>
      </c>
      <c r="K154" s="1">
        <f t="shared" si="24"/>
      </c>
      <c r="L154" s="1">
        <f t="shared" si="25"/>
      </c>
      <c r="N154" s="1">
        <f t="shared" si="26"/>
      </c>
      <c r="O154" s="1">
        <f t="shared" si="27"/>
      </c>
      <c r="Q154" s="1">
        <f t="shared" si="28"/>
      </c>
      <c r="R154" s="1">
        <f t="shared" si="29"/>
      </c>
    </row>
    <row r="155" spans="1:18" ht="12.75">
      <c r="A155" s="1">
        <v>2106.5</v>
      </c>
      <c r="B155" s="1">
        <v>14.5391959</v>
      </c>
      <c r="E155" s="1">
        <f t="shared" si="20"/>
      </c>
      <c r="F155" s="1">
        <f t="shared" si="21"/>
      </c>
      <c r="H155" s="1">
        <f t="shared" si="22"/>
      </c>
      <c r="I155" s="1">
        <f t="shared" si="23"/>
      </c>
      <c r="K155" s="1">
        <f t="shared" si="24"/>
      </c>
      <c r="L155" s="1">
        <f t="shared" si="25"/>
      </c>
      <c r="N155" s="1">
        <f t="shared" si="26"/>
      </c>
      <c r="O155" s="1">
        <f t="shared" si="27"/>
      </c>
      <c r="Q155" s="1">
        <f t="shared" si="28"/>
      </c>
      <c r="R155" s="1">
        <f t="shared" si="29"/>
      </c>
    </row>
    <row r="156" spans="1:18" ht="12.75">
      <c r="A156" s="1">
        <v>2107.5</v>
      </c>
      <c r="B156" s="1">
        <v>14.5460979</v>
      </c>
      <c r="E156" s="1">
        <f t="shared" si="20"/>
      </c>
      <c r="F156" s="1">
        <f t="shared" si="21"/>
      </c>
      <c r="H156" s="1">
        <f t="shared" si="22"/>
      </c>
      <c r="I156" s="1">
        <f t="shared" si="23"/>
      </c>
      <c r="K156" s="1">
        <f t="shared" si="24"/>
      </c>
      <c r="L156" s="1">
        <f t="shared" si="25"/>
      </c>
      <c r="N156" s="1">
        <f t="shared" si="26"/>
      </c>
      <c r="O156" s="1">
        <f t="shared" si="27"/>
      </c>
      <c r="Q156" s="1">
        <f t="shared" si="28"/>
      </c>
      <c r="R156" s="1">
        <f t="shared" si="29"/>
      </c>
    </row>
    <row r="157" spans="1:18" ht="12.75">
      <c r="A157" s="1">
        <v>2108.5</v>
      </c>
      <c r="B157" s="1">
        <v>14.553</v>
      </c>
      <c r="C157" s="1">
        <v>-1.605</v>
      </c>
      <c r="D157" s="1">
        <v>3.3</v>
      </c>
      <c r="E157" s="1">
        <f t="shared" si="20"/>
        <v>3.3</v>
      </c>
      <c r="F157" s="1">
        <f t="shared" si="21"/>
      </c>
      <c r="H157" s="1">
        <f t="shared" si="22"/>
        <v>3.3</v>
      </c>
      <c r="I157" s="1">
        <f t="shared" si="23"/>
      </c>
      <c r="K157" s="1">
        <f t="shared" si="24"/>
        <v>3.3</v>
      </c>
      <c r="L157" s="1">
        <f t="shared" si="25"/>
      </c>
      <c r="N157" s="1">
        <f t="shared" si="26"/>
        <v>3.3</v>
      </c>
      <c r="O157" s="1">
        <f t="shared" si="27"/>
      </c>
      <c r="Q157" s="1">
        <f t="shared" si="28"/>
        <v>3.3</v>
      </c>
      <c r="R157" s="1">
        <f t="shared" si="29"/>
      </c>
    </row>
    <row r="158" spans="1:18" ht="12.75">
      <c r="A158" s="1">
        <v>2109.5</v>
      </c>
      <c r="B158" s="1">
        <v>14.560027</v>
      </c>
      <c r="E158" s="1">
        <f t="shared" si="20"/>
      </c>
      <c r="F158" s="1">
        <f t="shared" si="21"/>
      </c>
      <c r="H158" s="1">
        <f t="shared" si="22"/>
      </c>
      <c r="I158" s="1">
        <f t="shared" si="23"/>
      </c>
      <c r="K158" s="1">
        <f t="shared" si="24"/>
      </c>
      <c r="L158" s="1">
        <f t="shared" si="25"/>
      </c>
      <c r="N158" s="1">
        <f t="shared" si="26"/>
      </c>
      <c r="O158" s="1">
        <f t="shared" si="27"/>
      </c>
      <c r="Q158" s="1">
        <f t="shared" si="28"/>
      </c>
      <c r="R158" s="1">
        <f t="shared" si="29"/>
      </c>
    </row>
    <row r="159" spans="1:18" ht="12.75">
      <c r="A159" s="1">
        <v>2110.5</v>
      </c>
      <c r="B159" s="1">
        <v>14.567054</v>
      </c>
      <c r="E159" s="1">
        <f t="shared" si="20"/>
      </c>
      <c r="F159" s="1">
        <f t="shared" si="21"/>
      </c>
      <c r="H159" s="1">
        <f t="shared" si="22"/>
      </c>
      <c r="I159" s="1">
        <f t="shared" si="23"/>
      </c>
      <c r="K159" s="1">
        <f t="shared" si="24"/>
      </c>
      <c r="L159" s="1">
        <f t="shared" si="25"/>
      </c>
      <c r="N159" s="1">
        <f t="shared" si="26"/>
      </c>
      <c r="O159" s="1">
        <f t="shared" si="27"/>
      </c>
      <c r="Q159" s="1">
        <f t="shared" si="28"/>
      </c>
      <c r="R159" s="1">
        <f t="shared" si="29"/>
      </c>
    </row>
    <row r="160" spans="1:18" ht="12.75">
      <c r="A160" s="1">
        <v>2111.5</v>
      </c>
      <c r="B160" s="1">
        <v>14.574081</v>
      </c>
      <c r="E160" s="1">
        <f t="shared" si="20"/>
      </c>
      <c r="F160" s="1">
        <f t="shared" si="21"/>
      </c>
      <c r="H160" s="1">
        <f t="shared" si="22"/>
      </c>
      <c r="I160" s="1">
        <f t="shared" si="23"/>
      </c>
      <c r="K160" s="1">
        <f t="shared" si="24"/>
      </c>
      <c r="L160" s="1">
        <f t="shared" si="25"/>
      </c>
      <c r="N160" s="1">
        <f t="shared" si="26"/>
      </c>
      <c r="O160" s="1">
        <f t="shared" si="27"/>
      </c>
      <c r="Q160" s="1">
        <f t="shared" si="28"/>
      </c>
      <c r="R160" s="1">
        <f t="shared" si="29"/>
      </c>
    </row>
    <row r="161" spans="1:18" ht="12.75">
      <c r="A161" s="1">
        <v>2112.5</v>
      </c>
      <c r="B161" s="1">
        <v>14.581108</v>
      </c>
      <c r="E161" s="1">
        <f t="shared" si="20"/>
      </c>
      <c r="F161" s="1">
        <f t="shared" si="21"/>
      </c>
      <c r="H161" s="1">
        <f t="shared" si="22"/>
      </c>
      <c r="I161" s="1">
        <f t="shared" si="23"/>
      </c>
      <c r="K161" s="1">
        <f t="shared" si="24"/>
      </c>
      <c r="L161" s="1">
        <f t="shared" si="25"/>
      </c>
      <c r="N161" s="1">
        <f t="shared" si="26"/>
      </c>
      <c r="O161" s="1">
        <f t="shared" si="27"/>
      </c>
      <c r="Q161" s="1">
        <f t="shared" si="28"/>
      </c>
      <c r="R161" s="1">
        <f t="shared" si="29"/>
      </c>
    </row>
    <row r="162" spans="1:18" ht="12.75">
      <c r="A162" s="1">
        <v>2113.5</v>
      </c>
      <c r="B162" s="1">
        <v>14.588135</v>
      </c>
      <c r="E162" s="1">
        <f t="shared" si="20"/>
      </c>
      <c r="F162" s="1">
        <f t="shared" si="21"/>
      </c>
      <c r="H162" s="1">
        <f t="shared" si="22"/>
      </c>
      <c r="I162" s="1">
        <f t="shared" si="23"/>
      </c>
      <c r="K162" s="1">
        <f t="shared" si="24"/>
      </c>
      <c r="L162" s="1">
        <f t="shared" si="25"/>
      </c>
      <c r="N162" s="1">
        <f t="shared" si="26"/>
      </c>
      <c r="O162" s="1">
        <f t="shared" si="27"/>
      </c>
      <c r="Q162" s="1">
        <f t="shared" si="28"/>
      </c>
      <c r="R162" s="1">
        <f t="shared" si="29"/>
      </c>
    </row>
    <row r="163" spans="1:18" ht="12.75">
      <c r="A163" s="1">
        <v>2114.5</v>
      </c>
      <c r="B163" s="1">
        <v>14.595162</v>
      </c>
      <c r="E163" s="1">
        <f t="shared" si="20"/>
      </c>
      <c r="F163" s="1">
        <f t="shared" si="21"/>
      </c>
      <c r="H163" s="1">
        <f t="shared" si="22"/>
      </c>
      <c r="I163" s="1">
        <f t="shared" si="23"/>
      </c>
      <c r="K163" s="1">
        <f t="shared" si="24"/>
      </c>
      <c r="L163" s="1">
        <f t="shared" si="25"/>
      </c>
      <c r="N163" s="1">
        <f t="shared" si="26"/>
      </c>
      <c r="O163" s="1">
        <f t="shared" si="27"/>
      </c>
      <c r="Q163" s="1">
        <f t="shared" si="28"/>
      </c>
      <c r="R163" s="1">
        <f t="shared" si="29"/>
      </c>
    </row>
    <row r="164" spans="1:18" ht="12.75">
      <c r="A164" s="1">
        <v>2115.5</v>
      </c>
      <c r="B164" s="1">
        <v>14.602189</v>
      </c>
      <c r="E164" s="1">
        <f t="shared" si="20"/>
      </c>
      <c r="F164" s="1">
        <f t="shared" si="21"/>
      </c>
      <c r="H164" s="1">
        <f t="shared" si="22"/>
      </c>
      <c r="I164" s="1">
        <f t="shared" si="23"/>
      </c>
      <c r="K164" s="1">
        <f t="shared" si="24"/>
      </c>
      <c r="L164" s="1">
        <f t="shared" si="25"/>
      </c>
      <c r="N164" s="1">
        <f t="shared" si="26"/>
      </c>
      <c r="O164" s="1">
        <f t="shared" si="27"/>
      </c>
      <c r="Q164" s="1">
        <f t="shared" si="28"/>
      </c>
      <c r="R164" s="1">
        <f t="shared" si="29"/>
      </c>
    </row>
    <row r="165" spans="1:18" ht="12.75">
      <c r="A165" s="1">
        <v>2117.5</v>
      </c>
      <c r="B165" s="1">
        <v>14.6162431</v>
      </c>
      <c r="E165" s="1">
        <f t="shared" si="20"/>
      </c>
      <c r="F165" s="1">
        <f t="shared" si="21"/>
      </c>
      <c r="H165" s="1">
        <f t="shared" si="22"/>
      </c>
      <c r="I165" s="1">
        <f t="shared" si="23"/>
      </c>
      <c r="K165" s="1">
        <f t="shared" si="24"/>
      </c>
      <c r="L165" s="1">
        <f t="shared" si="25"/>
      </c>
      <c r="N165" s="1">
        <f t="shared" si="26"/>
      </c>
      <c r="O165" s="1">
        <f t="shared" si="27"/>
      </c>
      <c r="Q165" s="1">
        <f t="shared" si="28"/>
      </c>
      <c r="R165" s="1">
        <f t="shared" si="29"/>
      </c>
    </row>
    <row r="166" spans="1:18" ht="12.75">
      <c r="A166" s="1">
        <v>2118.5</v>
      </c>
      <c r="B166" s="1">
        <v>14.6232701</v>
      </c>
      <c r="E166" s="1">
        <f t="shared" si="20"/>
      </c>
      <c r="F166" s="1">
        <f t="shared" si="21"/>
      </c>
      <c r="H166" s="1">
        <f t="shared" si="22"/>
      </c>
      <c r="I166" s="1">
        <f t="shared" si="23"/>
      </c>
      <c r="K166" s="1">
        <f t="shared" si="24"/>
      </c>
      <c r="L166" s="1">
        <f t="shared" si="25"/>
      </c>
      <c r="N166" s="1">
        <f t="shared" si="26"/>
      </c>
      <c r="O166" s="1">
        <f t="shared" si="27"/>
      </c>
      <c r="Q166" s="1">
        <f t="shared" si="28"/>
      </c>
      <c r="R166" s="1">
        <f t="shared" si="29"/>
      </c>
    </row>
    <row r="167" spans="1:18" ht="12.75">
      <c r="A167" s="1">
        <v>2119.5</v>
      </c>
      <c r="B167" s="1">
        <v>14.6302971</v>
      </c>
      <c r="E167" s="1">
        <f t="shared" si="20"/>
      </c>
      <c r="F167" s="1">
        <f t="shared" si="21"/>
      </c>
      <c r="H167" s="1">
        <f t="shared" si="22"/>
      </c>
      <c r="I167" s="1">
        <f t="shared" si="23"/>
      </c>
      <c r="K167" s="1">
        <f t="shared" si="24"/>
      </c>
      <c r="L167" s="1">
        <f t="shared" si="25"/>
      </c>
      <c r="N167" s="1">
        <f t="shared" si="26"/>
      </c>
      <c r="O167" s="1">
        <f t="shared" si="27"/>
      </c>
      <c r="Q167" s="1">
        <f t="shared" si="28"/>
      </c>
      <c r="R167" s="1">
        <f t="shared" si="29"/>
      </c>
    </row>
    <row r="168" spans="1:18" ht="12.75">
      <c r="A168" s="1">
        <v>2120.5</v>
      </c>
      <c r="B168" s="1">
        <v>14.6373241</v>
      </c>
      <c r="E168" s="1">
        <f t="shared" si="20"/>
      </c>
      <c r="F168" s="1">
        <f t="shared" si="21"/>
      </c>
      <c r="H168" s="1">
        <f t="shared" si="22"/>
      </c>
      <c r="I168" s="1">
        <f t="shared" si="23"/>
      </c>
      <c r="K168" s="1">
        <f t="shared" si="24"/>
      </c>
      <c r="L168" s="1">
        <f t="shared" si="25"/>
      </c>
      <c r="N168" s="1">
        <f t="shared" si="26"/>
      </c>
      <c r="O168" s="1">
        <f t="shared" si="27"/>
      </c>
      <c r="Q168" s="1">
        <f t="shared" si="28"/>
      </c>
      <c r="R168" s="1">
        <f t="shared" si="29"/>
      </c>
    </row>
    <row r="169" spans="1:18" ht="12.75">
      <c r="A169" s="1">
        <v>2121.5</v>
      </c>
      <c r="B169" s="1">
        <v>14.6443511</v>
      </c>
      <c r="E169" s="1">
        <f aca="true" t="shared" si="30" ref="E169:E232">IF(NOT(ISBLANK($D169)),$D169,"")</f>
      </c>
      <c r="F169" s="1">
        <f aca="true" t="shared" si="31" ref="F169:F232">IF(AND($B169&gt;=-1,$B169&lt;=0.137,NOT(ISBLANK($B169))),$E169,"")</f>
      </c>
      <c r="H169" s="1">
        <f aca="true" t="shared" si="32" ref="H169:H232">IF(NOT(ISBLANK($D169)),$D169,"")</f>
      </c>
      <c r="I169" s="1">
        <f aca="true" t="shared" si="33" ref="I169:I232">IF(AND($B169&gt;=5.5,$B169&lt;=6.5,NOT(ISBLANK($B169))),$E169,"")</f>
      </c>
      <c r="K169" s="1">
        <f aca="true" t="shared" si="34" ref="K169:K232">IF(NOT(ISBLANK($D169)),$D169,"")</f>
      </c>
      <c r="L169" s="1">
        <f aca="true" t="shared" si="35" ref="L169:L232">IF(AND($B169&gt;=19,$B169&lt;=23,NOT(ISBLANK($B169))),$E169,"")</f>
      </c>
      <c r="N169" s="1">
        <f aca="true" t="shared" si="36" ref="N169:N232">IF(NOT(ISBLANK($D169)),$D169,"")</f>
      </c>
      <c r="O169" s="1">
        <f aca="true" t="shared" si="37" ref="O169:O232">IF(AND($B169&gt;=40,$B169&lt;=42,NOT(ISBLANK($B169))),$E169,"")</f>
      </c>
      <c r="Q169" s="1">
        <f aca="true" t="shared" si="38" ref="Q169:Q232">N169</f>
      </c>
      <c r="R169" s="1">
        <f t="shared" si="29"/>
      </c>
    </row>
    <row r="170" spans="1:18" ht="12.75">
      <c r="A170" s="1">
        <v>2122.5</v>
      </c>
      <c r="B170" s="1">
        <v>14.6513781</v>
      </c>
      <c r="E170" s="1">
        <f t="shared" si="30"/>
      </c>
      <c r="F170" s="1">
        <f t="shared" si="31"/>
      </c>
      <c r="H170" s="1">
        <f t="shared" si="32"/>
      </c>
      <c r="I170" s="1">
        <f t="shared" si="33"/>
      </c>
      <c r="K170" s="1">
        <f t="shared" si="34"/>
      </c>
      <c r="L170" s="1">
        <f t="shared" si="35"/>
      </c>
      <c r="N170" s="1">
        <f t="shared" si="36"/>
      </c>
      <c r="O170" s="1">
        <f t="shared" si="37"/>
      </c>
      <c r="Q170" s="1">
        <f t="shared" si="38"/>
      </c>
      <c r="R170" s="1">
        <f t="shared" si="29"/>
      </c>
    </row>
    <row r="171" spans="1:18" ht="12.75">
      <c r="A171" s="1">
        <v>2123.5</v>
      </c>
      <c r="B171" s="1">
        <v>14.6584051</v>
      </c>
      <c r="E171" s="1">
        <f t="shared" si="30"/>
      </c>
      <c r="F171" s="1">
        <f t="shared" si="31"/>
      </c>
      <c r="H171" s="1">
        <f t="shared" si="32"/>
      </c>
      <c r="I171" s="1">
        <f t="shared" si="33"/>
      </c>
      <c r="K171" s="1">
        <f t="shared" si="34"/>
      </c>
      <c r="L171" s="1">
        <f t="shared" si="35"/>
      </c>
      <c r="N171" s="1">
        <f t="shared" si="36"/>
      </c>
      <c r="O171" s="1">
        <f t="shared" si="37"/>
      </c>
      <c r="Q171" s="1">
        <f t="shared" si="38"/>
      </c>
      <c r="R171" s="1">
        <f t="shared" si="29"/>
      </c>
    </row>
    <row r="172" spans="1:18" ht="12.75">
      <c r="A172" s="1">
        <v>2124.5</v>
      </c>
      <c r="B172" s="1">
        <v>14.6654321</v>
      </c>
      <c r="E172" s="1">
        <f t="shared" si="30"/>
      </c>
      <c r="F172" s="1">
        <f t="shared" si="31"/>
      </c>
      <c r="H172" s="1">
        <f t="shared" si="32"/>
      </c>
      <c r="I172" s="1">
        <f t="shared" si="33"/>
      </c>
      <c r="K172" s="1">
        <f t="shared" si="34"/>
      </c>
      <c r="L172" s="1">
        <f t="shared" si="35"/>
      </c>
      <c r="N172" s="1">
        <f t="shared" si="36"/>
      </c>
      <c r="O172" s="1">
        <f t="shared" si="37"/>
      </c>
      <c r="Q172" s="1">
        <f t="shared" si="38"/>
      </c>
      <c r="R172" s="1">
        <f t="shared" si="29"/>
      </c>
    </row>
    <row r="173" spans="1:18" ht="12.75">
      <c r="A173" s="1">
        <v>2125.5</v>
      </c>
      <c r="B173" s="1">
        <v>14.6724591</v>
      </c>
      <c r="E173" s="1">
        <f t="shared" si="30"/>
      </c>
      <c r="F173" s="1">
        <f t="shared" si="31"/>
      </c>
      <c r="H173" s="1">
        <f t="shared" si="32"/>
      </c>
      <c r="I173" s="1">
        <f t="shared" si="33"/>
      </c>
      <c r="K173" s="1">
        <f t="shared" si="34"/>
      </c>
      <c r="L173" s="1">
        <f t="shared" si="35"/>
      </c>
      <c r="N173" s="1">
        <f t="shared" si="36"/>
      </c>
      <c r="O173" s="1">
        <f t="shared" si="37"/>
      </c>
      <c r="Q173" s="1">
        <f t="shared" si="38"/>
      </c>
      <c r="R173" s="1">
        <f t="shared" si="29"/>
      </c>
    </row>
    <row r="174" spans="1:18" ht="12.75">
      <c r="A174" s="1">
        <v>2126.5</v>
      </c>
      <c r="B174" s="1">
        <v>14.6794861</v>
      </c>
      <c r="E174" s="1">
        <f t="shared" si="30"/>
      </c>
      <c r="F174" s="1">
        <f t="shared" si="31"/>
      </c>
      <c r="H174" s="1">
        <f t="shared" si="32"/>
      </c>
      <c r="I174" s="1">
        <f t="shared" si="33"/>
      </c>
      <c r="K174" s="1">
        <f t="shared" si="34"/>
      </c>
      <c r="L174" s="1">
        <f t="shared" si="35"/>
      </c>
      <c r="N174" s="1">
        <f t="shared" si="36"/>
      </c>
      <c r="O174" s="1">
        <f t="shared" si="37"/>
      </c>
      <c r="Q174" s="1">
        <f t="shared" si="38"/>
      </c>
      <c r="R174" s="1">
        <f t="shared" si="29"/>
      </c>
    </row>
    <row r="175" spans="1:18" ht="12.75">
      <c r="A175" s="1">
        <v>2127.5</v>
      </c>
      <c r="B175" s="1">
        <v>14.6865131</v>
      </c>
      <c r="E175" s="1">
        <f t="shared" si="30"/>
      </c>
      <c r="F175" s="1">
        <f t="shared" si="31"/>
      </c>
      <c r="H175" s="1">
        <f t="shared" si="32"/>
      </c>
      <c r="I175" s="1">
        <f t="shared" si="33"/>
      </c>
      <c r="K175" s="1">
        <f t="shared" si="34"/>
      </c>
      <c r="L175" s="1">
        <f t="shared" si="35"/>
      </c>
      <c r="N175" s="1">
        <f t="shared" si="36"/>
      </c>
      <c r="O175" s="1">
        <f t="shared" si="37"/>
      </c>
      <c r="Q175" s="1">
        <f t="shared" si="38"/>
      </c>
      <c r="R175" s="1">
        <f t="shared" si="29"/>
      </c>
    </row>
    <row r="176" spans="1:18" ht="12.75">
      <c r="A176" s="1">
        <v>2128.5</v>
      </c>
      <c r="B176" s="1">
        <v>14.6935401</v>
      </c>
      <c r="E176" s="1">
        <f t="shared" si="30"/>
      </c>
      <c r="F176" s="1">
        <f t="shared" si="31"/>
      </c>
      <c r="H176" s="1">
        <f t="shared" si="32"/>
      </c>
      <c r="I176" s="1">
        <f t="shared" si="33"/>
      </c>
      <c r="K176" s="1">
        <f t="shared" si="34"/>
      </c>
      <c r="L176" s="1">
        <f t="shared" si="35"/>
      </c>
      <c r="N176" s="1">
        <f t="shared" si="36"/>
      </c>
      <c r="O176" s="1">
        <f t="shared" si="37"/>
      </c>
      <c r="Q176" s="1">
        <f t="shared" si="38"/>
      </c>
      <c r="R176" s="1">
        <f t="shared" si="29"/>
      </c>
    </row>
    <row r="177" spans="1:18" ht="12.75">
      <c r="A177" s="1">
        <v>2129.5</v>
      </c>
      <c r="B177" s="1">
        <v>14.7005671</v>
      </c>
      <c r="E177" s="1">
        <f t="shared" si="30"/>
      </c>
      <c r="F177" s="1">
        <f t="shared" si="31"/>
      </c>
      <c r="H177" s="1">
        <f t="shared" si="32"/>
      </c>
      <c r="I177" s="1">
        <f t="shared" si="33"/>
      </c>
      <c r="K177" s="1">
        <f t="shared" si="34"/>
      </c>
      <c r="L177" s="1">
        <f t="shared" si="35"/>
      </c>
      <c r="N177" s="1">
        <f t="shared" si="36"/>
      </c>
      <c r="O177" s="1">
        <f t="shared" si="37"/>
      </c>
      <c r="Q177" s="1">
        <f t="shared" si="38"/>
      </c>
      <c r="R177" s="1">
        <f t="shared" si="29"/>
      </c>
    </row>
    <row r="178" spans="1:18" ht="12.75">
      <c r="A178" s="1">
        <v>2134.5</v>
      </c>
      <c r="B178" s="1">
        <v>14.7357021</v>
      </c>
      <c r="E178" s="1">
        <f t="shared" si="30"/>
      </c>
      <c r="F178" s="1">
        <f t="shared" si="31"/>
      </c>
      <c r="H178" s="1">
        <f t="shared" si="32"/>
      </c>
      <c r="I178" s="1">
        <f t="shared" si="33"/>
      </c>
      <c r="K178" s="1">
        <f t="shared" si="34"/>
      </c>
      <c r="L178" s="1">
        <f t="shared" si="35"/>
      </c>
      <c r="N178" s="1">
        <f t="shared" si="36"/>
      </c>
      <c r="O178" s="1">
        <f t="shared" si="37"/>
      </c>
      <c r="Q178" s="1">
        <f t="shared" si="38"/>
      </c>
      <c r="R178" s="1">
        <f t="shared" si="29"/>
      </c>
    </row>
    <row r="179" spans="1:18" ht="12.75">
      <c r="A179" s="1">
        <v>2139.5</v>
      </c>
      <c r="B179" s="1">
        <v>14.7708372</v>
      </c>
      <c r="E179" s="1">
        <f t="shared" si="30"/>
      </c>
      <c r="F179" s="1">
        <f t="shared" si="31"/>
      </c>
      <c r="H179" s="1">
        <f t="shared" si="32"/>
      </c>
      <c r="I179" s="1">
        <f t="shared" si="33"/>
      </c>
      <c r="K179" s="1">
        <f t="shared" si="34"/>
      </c>
      <c r="L179" s="1">
        <f t="shared" si="35"/>
      </c>
      <c r="N179" s="1">
        <f t="shared" si="36"/>
      </c>
      <c r="O179" s="1">
        <f t="shared" si="37"/>
      </c>
      <c r="Q179" s="1">
        <f t="shared" si="38"/>
      </c>
      <c r="R179" s="1">
        <f t="shared" si="29"/>
      </c>
    </row>
    <row r="180" spans="1:18" ht="12.75">
      <c r="A180" s="1">
        <v>2144.5</v>
      </c>
      <c r="B180" s="1">
        <v>14.8059722</v>
      </c>
      <c r="E180" s="1">
        <f t="shared" si="30"/>
      </c>
      <c r="F180" s="1">
        <f t="shared" si="31"/>
      </c>
      <c r="H180" s="1">
        <f t="shared" si="32"/>
      </c>
      <c r="I180" s="1">
        <f t="shared" si="33"/>
      </c>
      <c r="K180" s="1">
        <f t="shared" si="34"/>
      </c>
      <c r="L180" s="1">
        <f t="shared" si="35"/>
      </c>
      <c r="N180" s="1">
        <f t="shared" si="36"/>
      </c>
      <c r="O180" s="1">
        <f t="shared" si="37"/>
      </c>
      <c r="Q180" s="1">
        <f t="shared" si="38"/>
      </c>
      <c r="R180" s="1">
        <f t="shared" si="29"/>
      </c>
    </row>
    <row r="181" spans="1:18" ht="12.75">
      <c r="A181" s="1">
        <v>2145.5</v>
      </c>
      <c r="B181" s="1">
        <v>14.8129992</v>
      </c>
      <c r="E181" s="1">
        <f t="shared" si="30"/>
      </c>
      <c r="F181" s="1">
        <f t="shared" si="31"/>
      </c>
      <c r="H181" s="1">
        <f t="shared" si="32"/>
      </c>
      <c r="I181" s="1">
        <f t="shared" si="33"/>
      </c>
      <c r="K181" s="1">
        <f t="shared" si="34"/>
      </c>
      <c r="L181" s="1">
        <f t="shared" si="35"/>
      </c>
      <c r="N181" s="1">
        <f t="shared" si="36"/>
      </c>
      <c r="O181" s="1">
        <f t="shared" si="37"/>
      </c>
      <c r="Q181" s="1">
        <f t="shared" si="38"/>
      </c>
      <c r="R181" s="1">
        <f t="shared" si="29"/>
      </c>
    </row>
    <row r="182" spans="1:18" ht="12.75">
      <c r="A182" s="1">
        <v>2154.5</v>
      </c>
      <c r="B182" s="1">
        <v>14.8762423</v>
      </c>
      <c r="E182" s="1">
        <f t="shared" si="30"/>
      </c>
      <c r="F182" s="1">
        <f t="shared" si="31"/>
      </c>
      <c r="H182" s="1">
        <f t="shared" si="32"/>
      </c>
      <c r="I182" s="1">
        <f t="shared" si="33"/>
      </c>
      <c r="K182" s="1">
        <f t="shared" si="34"/>
      </c>
      <c r="L182" s="1">
        <f t="shared" si="35"/>
      </c>
      <c r="N182" s="1">
        <f t="shared" si="36"/>
      </c>
      <c r="O182" s="1">
        <f t="shared" si="37"/>
      </c>
      <c r="Q182" s="1">
        <f t="shared" si="38"/>
      </c>
      <c r="R182" s="1">
        <f t="shared" si="29"/>
      </c>
    </row>
    <row r="183" spans="1:18" ht="12.75">
      <c r="A183" s="1">
        <v>2160.5</v>
      </c>
      <c r="B183" s="1">
        <v>14.9184043</v>
      </c>
      <c r="C183" s="1">
        <v>-1.673</v>
      </c>
      <c r="D183" s="1">
        <v>3.059</v>
      </c>
      <c r="E183" s="1">
        <f t="shared" si="30"/>
        <v>3.059</v>
      </c>
      <c r="F183" s="1">
        <f t="shared" si="31"/>
      </c>
      <c r="H183" s="1">
        <f t="shared" si="32"/>
        <v>3.059</v>
      </c>
      <c r="I183" s="1">
        <f t="shared" si="33"/>
      </c>
      <c r="K183" s="1">
        <f t="shared" si="34"/>
        <v>3.059</v>
      </c>
      <c r="L183" s="1">
        <f t="shared" si="35"/>
      </c>
      <c r="N183" s="1">
        <f t="shared" si="36"/>
        <v>3.059</v>
      </c>
      <c r="O183" s="1">
        <f t="shared" si="37"/>
      </c>
      <c r="Q183" s="1">
        <f t="shared" si="38"/>
        <v>3.059</v>
      </c>
      <c r="R183" s="1">
        <f t="shared" si="29"/>
      </c>
    </row>
    <row r="184" spans="1:18" ht="12.75">
      <c r="A184" s="1">
        <v>2165.5</v>
      </c>
      <c r="B184" s="1">
        <v>14.9535393</v>
      </c>
      <c r="C184" s="1">
        <v>-0.912</v>
      </c>
      <c r="D184" s="1">
        <v>3.09</v>
      </c>
      <c r="E184" s="1">
        <f t="shared" si="30"/>
        <v>3.09</v>
      </c>
      <c r="F184" s="1">
        <f t="shared" si="31"/>
      </c>
      <c r="H184" s="1">
        <f t="shared" si="32"/>
        <v>3.09</v>
      </c>
      <c r="I184" s="1">
        <f t="shared" si="33"/>
      </c>
      <c r="K184" s="1">
        <f t="shared" si="34"/>
        <v>3.09</v>
      </c>
      <c r="L184" s="1">
        <f t="shared" si="35"/>
      </c>
      <c r="N184" s="1">
        <f t="shared" si="36"/>
        <v>3.09</v>
      </c>
      <c r="O184" s="1">
        <f t="shared" si="37"/>
      </c>
      <c r="Q184" s="1">
        <f t="shared" si="38"/>
        <v>3.09</v>
      </c>
      <c r="R184" s="1">
        <f t="shared" si="29"/>
      </c>
    </row>
    <row r="185" spans="1:18" ht="12.75">
      <c r="A185" s="1">
        <v>2169.5</v>
      </c>
      <c r="B185" s="1">
        <v>14.9816473</v>
      </c>
      <c r="E185" s="1">
        <f t="shared" si="30"/>
      </c>
      <c r="F185" s="1">
        <f t="shared" si="31"/>
      </c>
      <c r="H185" s="1">
        <f t="shared" si="32"/>
      </c>
      <c r="I185" s="1">
        <f t="shared" si="33"/>
      </c>
      <c r="K185" s="1">
        <f t="shared" si="34"/>
      </c>
      <c r="L185" s="1">
        <f t="shared" si="35"/>
      </c>
      <c r="N185" s="1">
        <f t="shared" si="36"/>
      </c>
      <c r="O185" s="1">
        <f t="shared" si="37"/>
      </c>
      <c r="Q185" s="1">
        <f t="shared" si="38"/>
      </c>
      <c r="R185" s="1">
        <f t="shared" si="29"/>
      </c>
    </row>
    <row r="186" spans="1:18" ht="12.75">
      <c r="A186" s="1">
        <v>2175.5</v>
      </c>
      <c r="B186" s="1">
        <v>15.0238094</v>
      </c>
      <c r="E186" s="1">
        <f t="shared" si="30"/>
      </c>
      <c r="F186" s="1">
        <f t="shared" si="31"/>
      </c>
      <c r="H186" s="1">
        <f t="shared" si="32"/>
      </c>
      <c r="I186" s="1">
        <f t="shared" si="33"/>
      </c>
      <c r="K186" s="1">
        <f t="shared" si="34"/>
      </c>
      <c r="L186" s="1">
        <f t="shared" si="35"/>
      </c>
      <c r="N186" s="1">
        <f t="shared" si="36"/>
      </c>
      <c r="O186" s="1">
        <f t="shared" si="37"/>
      </c>
      <c r="Q186" s="1">
        <f t="shared" si="38"/>
      </c>
      <c r="R186" s="1">
        <f t="shared" si="29"/>
      </c>
    </row>
    <row r="187" spans="1:18" ht="12.75">
      <c r="A187" s="1">
        <v>2181.5</v>
      </c>
      <c r="B187" s="1">
        <v>15.0659714</v>
      </c>
      <c r="E187" s="1">
        <f t="shared" si="30"/>
      </c>
      <c r="F187" s="1">
        <f t="shared" si="31"/>
      </c>
      <c r="H187" s="1">
        <f t="shared" si="32"/>
      </c>
      <c r="I187" s="1">
        <f t="shared" si="33"/>
      </c>
      <c r="K187" s="1">
        <f t="shared" si="34"/>
      </c>
      <c r="L187" s="1">
        <f t="shared" si="35"/>
      </c>
      <c r="N187" s="1">
        <f t="shared" si="36"/>
      </c>
      <c r="O187" s="1">
        <f t="shared" si="37"/>
      </c>
      <c r="Q187" s="1">
        <f t="shared" si="38"/>
      </c>
      <c r="R187" s="1">
        <f t="shared" si="29"/>
      </c>
    </row>
    <row r="188" spans="1:18" ht="12.75">
      <c r="A188" s="1">
        <v>2186.5</v>
      </c>
      <c r="B188" s="1">
        <v>15.1011064</v>
      </c>
      <c r="C188" s="1">
        <v>-0.967</v>
      </c>
      <c r="D188" s="1">
        <v>2.961</v>
      </c>
      <c r="E188" s="1">
        <f t="shared" si="30"/>
        <v>2.961</v>
      </c>
      <c r="F188" s="1">
        <f t="shared" si="31"/>
      </c>
      <c r="H188" s="1">
        <f t="shared" si="32"/>
        <v>2.961</v>
      </c>
      <c r="I188" s="1">
        <f t="shared" si="33"/>
      </c>
      <c r="K188" s="1">
        <f t="shared" si="34"/>
        <v>2.961</v>
      </c>
      <c r="L188" s="1">
        <f t="shared" si="35"/>
      </c>
      <c r="N188" s="1">
        <f t="shared" si="36"/>
        <v>2.961</v>
      </c>
      <c r="O188" s="1">
        <f t="shared" si="37"/>
      </c>
      <c r="Q188" s="1">
        <f t="shared" si="38"/>
        <v>2.961</v>
      </c>
      <c r="R188" s="1">
        <f t="shared" si="29"/>
      </c>
    </row>
    <row r="189" spans="1:18" ht="12.75">
      <c r="A189" s="1">
        <v>2191.5</v>
      </c>
      <c r="B189" s="1">
        <v>15.1362415</v>
      </c>
      <c r="E189" s="1">
        <f t="shared" si="30"/>
      </c>
      <c r="F189" s="1">
        <f t="shared" si="31"/>
      </c>
      <c r="H189" s="1">
        <f t="shared" si="32"/>
      </c>
      <c r="I189" s="1">
        <f t="shared" si="33"/>
      </c>
      <c r="K189" s="1">
        <f t="shared" si="34"/>
      </c>
      <c r="L189" s="1">
        <f t="shared" si="35"/>
      </c>
      <c r="N189" s="1">
        <f t="shared" si="36"/>
      </c>
      <c r="O189" s="1">
        <f t="shared" si="37"/>
      </c>
      <c r="Q189" s="1">
        <f t="shared" si="38"/>
      </c>
      <c r="R189" s="1">
        <f t="shared" si="29"/>
      </c>
    </row>
    <row r="190" spans="1:18" ht="12.75">
      <c r="A190" s="1">
        <v>2196.5</v>
      </c>
      <c r="B190" s="1">
        <v>15.1713765</v>
      </c>
      <c r="E190" s="1">
        <f t="shared" si="30"/>
      </c>
      <c r="F190" s="1">
        <f t="shared" si="31"/>
      </c>
      <c r="H190" s="1">
        <f t="shared" si="32"/>
      </c>
      <c r="I190" s="1">
        <f t="shared" si="33"/>
      </c>
      <c r="K190" s="1">
        <f t="shared" si="34"/>
      </c>
      <c r="L190" s="1">
        <f t="shared" si="35"/>
      </c>
      <c r="N190" s="1">
        <f t="shared" si="36"/>
      </c>
      <c r="O190" s="1">
        <f t="shared" si="37"/>
      </c>
      <c r="Q190" s="1">
        <f t="shared" si="38"/>
      </c>
      <c r="R190" s="1">
        <f t="shared" si="29"/>
      </c>
    </row>
    <row r="191" spans="1:18" ht="12.75">
      <c r="A191" s="1">
        <v>2201.5</v>
      </c>
      <c r="B191" s="1">
        <v>15.2065115</v>
      </c>
      <c r="E191" s="1">
        <f t="shared" si="30"/>
      </c>
      <c r="F191" s="1">
        <f t="shared" si="31"/>
      </c>
      <c r="H191" s="1">
        <f t="shared" si="32"/>
      </c>
      <c r="I191" s="1">
        <f t="shared" si="33"/>
      </c>
      <c r="K191" s="1">
        <f t="shared" si="34"/>
      </c>
      <c r="L191" s="1">
        <f t="shared" si="35"/>
      </c>
      <c r="N191" s="1">
        <f t="shared" si="36"/>
      </c>
      <c r="O191" s="1">
        <f t="shared" si="37"/>
      </c>
      <c r="Q191" s="1">
        <f t="shared" si="38"/>
      </c>
      <c r="R191" s="1">
        <f t="shared" si="29"/>
      </c>
    </row>
    <row r="192" spans="1:18" ht="12.75">
      <c r="A192" s="1">
        <v>2206.5</v>
      </c>
      <c r="B192" s="1">
        <v>15.2416465</v>
      </c>
      <c r="C192" s="1">
        <v>-1.216</v>
      </c>
      <c r="D192" s="1">
        <v>3.492</v>
      </c>
      <c r="E192" s="1">
        <f t="shared" si="30"/>
        <v>3.492</v>
      </c>
      <c r="F192" s="1">
        <f t="shared" si="31"/>
      </c>
      <c r="H192" s="1">
        <f t="shared" si="32"/>
        <v>3.492</v>
      </c>
      <c r="I192" s="1">
        <f t="shared" si="33"/>
      </c>
      <c r="K192" s="1">
        <f t="shared" si="34"/>
        <v>3.492</v>
      </c>
      <c r="L192" s="1">
        <f t="shared" si="35"/>
      </c>
      <c r="N192" s="1">
        <f t="shared" si="36"/>
        <v>3.492</v>
      </c>
      <c r="O192" s="1">
        <f t="shared" si="37"/>
      </c>
      <c r="Q192" s="1">
        <f t="shared" si="38"/>
        <v>3.492</v>
      </c>
      <c r="R192" s="1">
        <f t="shared" si="29"/>
      </c>
    </row>
    <row r="193" spans="1:18" ht="12.75">
      <c r="A193" s="1">
        <v>2211.5</v>
      </c>
      <c r="B193" s="1">
        <v>15.2767816</v>
      </c>
      <c r="C193" s="1">
        <v>-1.329</v>
      </c>
      <c r="D193" s="1">
        <v>3.624</v>
      </c>
      <c r="E193" s="1">
        <f t="shared" si="30"/>
        <v>3.624</v>
      </c>
      <c r="F193" s="1">
        <f t="shared" si="31"/>
      </c>
      <c r="H193" s="1">
        <f t="shared" si="32"/>
        <v>3.624</v>
      </c>
      <c r="I193" s="1">
        <f t="shared" si="33"/>
      </c>
      <c r="K193" s="1">
        <f t="shared" si="34"/>
        <v>3.624</v>
      </c>
      <c r="L193" s="1">
        <f t="shared" si="35"/>
      </c>
      <c r="N193" s="1">
        <f t="shared" si="36"/>
        <v>3.624</v>
      </c>
      <c r="O193" s="1">
        <f t="shared" si="37"/>
      </c>
      <c r="Q193" s="1">
        <f t="shared" si="38"/>
        <v>3.624</v>
      </c>
      <c r="R193" s="1">
        <f t="shared" si="29"/>
      </c>
    </row>
    <row r="194" spans="1:18" ht="12.75">
      <c r="A194" s="1">
        <v>2216.5</v>
      </c>
      <c r="B194" s="1">
        <v>15.3119166</v>
      </c>
      <c r="E194" s="1">
        <f t="shared" si="30"/>
      </c>
      <c r="F194" s="1">
        <f t="shared" si="31"/>
      </c>
      <c r="H194" s="1">
        <f t="shared" si="32"/>
      </c>
      <c r="I194" s="1">
        <f t="shared" si="33"/>
      </c>
      <c r="K194" s="1">
        <f t="shared" si="34"/>
      </c>
      <c r="L194" s="1">
        <f t="shared" si="35"/>
      </c>
      <c r="N194" s="1">
        <f t="shared" si="36"/>
      </c>
      <c r="O194" s="1">
        <f t="shared" si="37"/>
      </c>
      <c r="Q194" s="1">
        <f t="shared" si="38"/>
      </c>
      <c r="R194" s="1">
        <f aca="true" t="shared" si="39" ref="R194:R257">IF(AND($B194&gt;115,$B194&lt;130,NOT(ISBLANK($B194))),$E194,"")</f>
      </c>
    </row>
    <row r="195" spans="1:18" ht="12.75">
      <c r="A195" s="1">
        <v>2221.5</v>
      </c>
      <c r="B195" s="1">
        <v>15.3470516</v>
      </c>
      <c r="C195" s="1">
        <v>-1.319</v>
      </c>
      <c r="D195" s="1">
        <v>3.617</v>
      </c>
      <c r="E195" s="1">
        <f t="shared" si="30"/>
        <v>3.617</v>
      </c>
      <c r="F195" s="1">
        <f t="shared" si="31"/>
      </c>
      <c r="H195" s="1">
        <f t="shared" si="32"/>
        <v>3.617</v>
      </c>
      <c r="I195" s="1">
        <f t="shared" si="33"/>
      </c>
      <c r="K195" s="1">
        <f t="shared" si="34"/>
        <v>3.617</v>
      </c>
      <c r="L195" s="1">
        <f t="shared" si="35"/>
      </c>
      <c r="N195" s="1">
        <f t="shared" si="36"/>
        <v>3.617</v>
      </c>
      <c r="O195" s="1">
        <f t="shared" si="37"/>
      </c>
      <c r="Q195" s="1">
        <f t="shared" si="38"/>
        <v>3.617</v>
      </c>
      <c r="R195" s="1">
        <f t="shared" si="39"/>
      </c>
    </row>
    <row r="196" spans="1:18" ht="12.75">
      <c r="A196" s="1">
        <v>2226.5</v>
      </c>
      <c r="B196" s="1">
        <v>15.3821867</v>
      </c>
      <c r="C196" s="1">
        <v>-1.439</v>
      </c>
      <c r="D196" s="1">
        <v>3.438</v>
      </c>
      <c r="E196" s="1">
        <f t="shared" si="30"/>
        <v>3.438</v>
      </c>
      <c r="F196" s="1">
        <f t="shared" si="31"/>
      </c>
      <c r="H196" s="1">
        <f t="shared" si="32"/>
        <v>3.438</v>
      </c>
      <c r="I196" s="1">
        <f t="shared" si="33"/>
      </c>
      <c r="K196" s="1">
        <f t="shared" si="34"/>
        <v>3.438</v>
      </c>
      <c r="L196" s="1">
        <f t="shared" si="35"/>
      </c>
      <c r="N196" s="1">
        <f t="shared" si="36"/>
        <v>3.438</v>
      </c>
      <c r="O196" s="1">
        <f t="shared" si="37"/>
      </c>
      <c r="Q196" s="1">
        <f t="shared" si="38"/>
        <v>3.438</v>
      </c>
      <c r="R196" s="1">
        <f t="shared" si="39"/>
      </c>
    </row>
    <row r="197" spans="1:18" ht="12.75">
      <c r="A197" s="1">
        <v>2231.5</v>
      </c>
      <c r="B197" s="1">
        <v>15.4173217</v>
      </c>
      <c r="C197" s="1">
        <v>-1.583</v>
      </c>
      <c r="D197" s="1">
        <v>3.348</v>
      </c>
      <c r="E197" s="1">
        <f t="shared" si="30"/>
        <v>3.348</v>
      </c>
      <c r="F197" s="1">
        <f t="shared" si="31"/>
      </c>
      <c r="H197" s="1">
        <f t="shared" si="32"/>
        <v>3.348</v>
      </c>
      <c r="I197" s="1">
        <f t="shared" si="33"/>
      </c>
      <c r="K197" s="1">
        <f t="shared" si="34"/>
        <v>3.348</v>
      </c>
      <c r="L197" s="1">
        <f t="shared" si="35"/>
      </c>
      <c r="N197" s="1">
        <f t="shared" si="36"/>
        <v>3.348</v>
      </c>
      <c r="O197" s="1">
        <f t="shared" si="37"/>
      </c>
      <c r="Q197" s="1">
        <f t="shared" si="38"/>
        <v>3.348</v>
      </c>
      <c r="R197" s="1">
        <f t="shared" si="39"/>
      </c>
    </row>
    <row r="198" spans="1:18" ht="12.75">
      <c r="A198" s="1">
        <v>2236.5</v>
      </c>
      <c r="B198" s="1">
        <v>15.4524567</v>
      </c>
      <c r="E198" s="1">
        <f t="shared" si="30"/>
      </c>
      <c r="F198" s="1">
        <f t="shared" si="31"/>
      </c>
      <c r="H198" s="1">
        <f t="shared" si="32"/>
      </c>
      <c r="I198" s="1">
        <f t="shared" si="33"/>
      </c>
      <c r="K198" s="1">
        <f t="shared" si="34"/>
      </c>
      <c r="L198" s="1">
        <f t="shared" si="35"/>
      </c>
      <c r="N198" s="1">
        <f t="shared" si="36"/>
      </c>
      <c r="O198" s="1">
        <f t="shared" si="37"/>
      </c>
      <c r="Q198" s="1">
        <f t="shared" si="38"/>
      </c>
      <c r="R198" s="1">
        <f t="shared" si="39"/>
      </c>
    </row>
    <row r="199" spans="1:18" ht="12.75">
      <c r="A199" s="1">
        <v>2240.5</v>
      </c>
      <c r="B199" s="1">
        <v>15.4805647</v>
      </c>
      <c r="C199" s="1">
        <v>-1.661</v>
      </c>
      <c r="D199" s="1">
        <v>3.323</v>
      </c>
      <c r="E199" s="1">
        <f t="shared" si="30"/>
        <v>3.323</v>
      </c>
      <c r="F199" s="1">
        <f t="shared" si="31"/>
      </c>
      <c r="H199" s="1">
        <f t="shared" si="32"/>
        <v>3.323</v>
      </c>
      <c r="I199" s="1">
        <f t="shared" si="33"/>
      </c>
      <c r="K199" s="1">
        <f t="shared" si="34"/>
        <v>3.323</v>
      </c>
      <c r="L199" s="1">
        <f t="shared" si="35"/>
      </c>
      <c r="N199" s="1">
        <f t="shared" si="36"/>
        <v>3.323</v>
      </c>
      <c r="O199" s="1">
        <f t="shared" si="37"/>
      </c>
      <c r="Q199" s="1">
        <f t="shared" si="38"/>
        <v>3.323</v>
      </c>
      <c r="R199" s="1">
        <f t="shared" si="39"/>
      </c>
    </row>
    <row r="200" spans="1:18" ht="12.75">
      <c r="A200" s="1">
        <v>2245.5</v>
      </c>
      <c r="B200" s="1">
        <v>15.5156998</v>
      </c>
      <c r="C200" s="1">
        <v>-1.511</v>
      </c>
      <c r="D200" s="1">
        <v>3.775</v>
      </c>
      <c r="E200" s="1">
        <f t="shared" si="30"/>
        <v>3.775</v>
      </c>
      <c r="F200" s="1">
        <f t="shared" si="31"/>
      </c>
      <c r="H200" s="1">
        <f t="shared" si="32"/>
        <v>3.775</v>
      </c>
      <c r="I200" s="1">
        <f t="shared" si="33"/>
      </c>
      <c r="K200" s="1">
        <f t="shared" si="34"/>
        <v>3.775</v>
      </c>
      <c r="L200" s="1">
        <f t="shared" si="35"/>
      </c>
      <c r="N200" s="1">
        <f t="shared" si="36"/>
        <v>3.775</v>
      </c>
      <c r="O200" s="1">
        <f t="shared" si="37"/>
      </c>
      <c r="Q200" s="1">
        <f t="shared" si="38"/>
        <v>3.775</v>
      </c>
      <c r="R200" s="1">
        <f t="shared" si="39"/>
      </c>
    </row>
    <row r="201" spans="1:18" ht="12.75">
      <c r="A201" s="1">
        <v>2250.5</v>
      </c>
      <c r="B201" s="1">
        <v>15.5508348</v>
      </c>
      <c r="E201" s="1">
        <f t="shared" si="30"/>
      </c>
      <c r="F201" s="1">
        <f t="shared" si="31"/>
      </c>
      <c r="H201" s="1">
        <f t="shared" si="32"/>
      </c>
      <c r="I201" s="1">
        <f t="shared" si="33"/>
      </c>
      <c r="K201" s="1">
        <f t="shared" si="34"/>
      </c>
      <c r="L201" s="1">
        <f t="shared" si="35"/>
      </c>
      <c r="N201" s="1">
        <f t="shared" si="36"/>
      </c>
      <c r="O201" s="1">
        <f t="shared" si="37"/>
      </c>
      <c r="Q201" s="1">
        <f t="shared" si="38"/>
      </c>
      <c r="R201" s="1">
        <f t="shared" si="39"/>
      </c>
    </row>
    <row r="202" spans="1:18" ht="12.75">
      <c r="A202" s="1">
        <v>2255.5</v>
      </c>
      <c r="B202" s="1">
        <v>15.5859698</v>
      </c>
      <c r="C202" s="1">
        <v>-1.414</v>
      </c>
      <c r="D202" s="1">
        <v>3.654</v>
      </c>
      <c r="E202" s="1">
        <f t="shared" si="30"/>
        <v>3.654</v>
      </c>
      <c r="F202" s="1">
        <f t="shared" si="31"/>
      </c>
      <c r="H202" s="1">
        <f t="shared" si="32"/>
        <v>3.654</v>
      </c>
      <c r="I202" s="1">
        <f t="shared" si="33"/>
      </c>
      <c r="K202" s="1">
        <f t="shared" si="34"/>
        <v>3.654</v>
      </c>
      <c r="L202" s="1">
        <f t="shared" si="35"/>
      </c>
      <c r="N202" s="1">
        <f t="shared" si="36"/>
        <v>3.654</v>
      </c>
      <c r="O202" s="1">
        <f t="shared" si="37"/>
      </c>
      <c r="Q202" s="1">
        <f t="shared" si="38"/>
        <v>3.654</v>
      </c>
      <c r="R202" s="1">
        <f t="shared" si="39"/>
      </c>
    </row>
    <row r="203" spans="1:18" ht="12.75">
      <c r="A203" s="1">
        <v>2260.5</v>
      </c>
      <c r="B203" s="1">
        <v>15.6211048</v>
      </c>
      <c r="C203" s="1">
        <v>-1.727</v>
      </c>
      <c r="D203" s="1">
        <v>3.419</v>
      </c>
      <c r="E203" s="1">
        <f t="shared" si="30"/>
        <v>3.419</v>
      </c>
      <c r="F203" s="1">
        <f t="shared" si="31"/>
      </c>
      <c r="H203" s="1">
        <f t="shared" si="32"/>
        <v>3.419</v>
      </c>
      <c r="I203" s="1">
        <f t="shared" si="33"/>
      </c>
      <c r="K203" s="1">
        <f t="shared" si="34"/>
        <v>3.419</v>
      </c>
      <c r="L203" s="1">
        <f t="shared" si="35"/>
      </c>
      <c r="N203" s="1">
        <f t="shared" si="36"/>
        <v>3.419</v>
      </c>
      <c r="O203" s="1">
        <f t="shared" si="37"/>
      </c>
      <c r="Q203" s="1">
        <f t="shared" si="38"/>
        <v>3.419</v>
      </c>
      <c r="R203" s="1">
        <f t="shared" si="39"/>
      </c>
    </row>
    <row r="204" spans="1:18" ht="12.75">
      <c r="A204" s="1">
        <v>2265.5</v>
      </c>
      <c r="B204" s="1">
        <v>15.6562399</v>
      </c>
      <c r="E204" s="1">
        <f t="shared" si="30"/>
      </c>
      <c r="F204" s="1">
        <f t="shared" si="31"/>
      </c>
      <c r="H204" s="1">
        <f t="shared" si="32"/>
      </c>
      <c r="I204" s="1">
        <f t="shared" si="33"/>
      </c>
      <c r="K204" s="1">
        <f t="shared" si="34"/>
      </c>
      <c r="L204" s="1">
        <f t="shared" si="35"/>
      </c>
      <c r="N204" s="1">
        <f t="shared" si="36"/>
      </c>
      <c r="O204" s="1">
        <f t="shared" si="37"/>
      </c>
      <c r="Q204" s="1">
        <f t="shared" si="38"/>
      </c>
      <c r="R204" s="1">
        <f t="shared" si="39"/>
      </c>
    </row>
    <row r="205" spans="1:18" ht="12.75">
      <c r="A205" s="1">
        <v>2270.5</v>
      </c>
      <c r="B205" s="1">
        <v>15.6913749</v>
      </c>
      <c r="C205" s="1">
        <v>-1.846</v>
      </c>
      <c r="D205" s="1">
        <v>2.537</v>
      </c>
      <c r="E205" s="1">
        <f t="shared" si="30"/>
        <v>2.537</v>
      </c>
      <c r="F205" s="1">
        <f t="shared" si="31"/>
      </c>
      <c r="H205" s="1">
        <f t="shared" si="32"/>
        <v>2.537</v>
      </c>
      <c r="I205" s="1">
        <f t="shared" si="33"/>
      </c>
      <c r="K205" s="1">
        <f t="shared" si="34"/>
        <v>2.537</v>
      </c>
      <c r="L205" s="1">
        <f t="shared" si="35"/>
      </c>
      <c r="N205" s="1">
        <f t="shared" si="36"/>
        <v>2.537</v>
      </c>
      <c r="O205" s="1">
        <f t="shared" si="37"/>
      </c>
      <c r="Q205" s="1">
        <f t="shared" si="38"/>
        <v>2.537</v>
      </c>
      <c r="R205" s="1">
        <f t="shared" si="39"/>
      </c>
    </row>
    <row r="206" spans="1:18" ht="12.75">
      <c r="A206" s="1">
        <v>2275.5</v>
      </c>
      <c r="B206" s="1">
        <v>15.7265099</v>
      </c>
      <c r="C206" s="1">
        <v>-1.367</v>
      </c>
      <c r="D206" s="1">
        <v>3.853</v>
      </c>
      <c r="E206" s="1">
        <f t="shared" si="30"/>
        <v>3.853</v>
      </c>
      <c r="F206" s="1">
        <f t="shared" si="31"/>
      </c>
      <c r="H206" s="1">
        <f t="shared" si="32"/>
        <v>3.853</v>
      </c>
      <c r="I206" s="1">
        <f t="shared" si="33"/>
      </c>
      <c r="K206" s="1">
        <f t="shared" si="34"/>
        <v>3.853</v>
      </c>
      <c r="L206" s="1">
        <f t="shared" si="35"/>
      </c>
      <c r="N206" s="1">
        <f t="shared" si="36"/>
        <v>3.853</v>
      </c>
      <c r="O206" s="1">
        <f t="shared" si="37"/>
      </c>
      <c r="Q206" s="1">
        <f t="shared" si="38"/>
        <v>3.853</v>
      </c>
      <c r="R206" s="1">
        <f t="shared" si="39"/>
      </c>
    </row>
    <row r="207" spans="1:18" ht="12.75">
      <c r="A207" s="1">
        <v>2280.5</v>
      </c>
      <c r="B207" s="1">
        <v>15.761645</v>
      </c>
      <c r="E207" s="1">
        <f t="shared" si="30"/>
      </c>
      <c r="F207" s="1">
        <f t="shared" si="31"/>
      </c>
      <c r="H207" s="1">
        <f t="shared" si="32"/>
      </c>
      <c r="I207" s="1">
        <f t="shared" si="33"/>
      </c>
      <c r="K207" s="1">
        <f t="shared" si="34"/>
      </c>
      <c r="L207" s="1">
        <f t="shared" si="35"/>
      </c>
      <c r="N207" s="1">
        <f t="shared" si="36"/>
      </c>
      <c r="O207" s="1">
        <f t="shared" si="37"/>
      </c>
      <c r="Q207" s="1">
        <f t="shared" si="38"/>
      </c>
      <c r="R207" s="1">
        <f t="shared" si="39"/>
      </c>
    </row>
    <row r="208" spans="1:18" ht="12.75">
      <c r="A208" s="1">
        <v>2285.5</v>
      </c>
      <c r="B208" s="1">
        <v>15.79678</v>
      </c>
      <c r="E208" s="1">
        <f t="shared" si="30"/>
      </c>
      <c r="F208" s="1">
        <f t="shared" si="31"/>
      </c>
      <c r="H208" s="1">
        <f t="shared" si="32"/>
      </c>
      <c r="I208" s="1">
        <f t="shared" si="33"/>
      </c>
      <c r="K208" s="1">
        <f t="shared" si="34"/>
      </c>
      <c r="L208" s="1">
        <f t="shared" si="35"/>
      </c>
      <c r="N208" s="1">
        <f t="shared" si="36"/>
      </c>
      <c r="O208" s="1">
        <f t="shared" si="37"/>
      </c>
      <c r="Q208" s="1">
        <f t="shared" si="38"/>
      </c>
      <c r="R208" s="1">
        <f t="shared" si="39"/>
      </c>
    </row>
    <row r="209" spans="1:18" ht="12.75">
      <c r="A209" s="1">
        <v>2290.5</v>
      </c>
      <c r="B209" s="1">
        <v>15.831915</v>
      </c>
      <c r="C209" s="1">
        <v>-1.51</v>
      </c>
      <c r="D209" s="1">
        <v>3.531</v>
      </c>
      <c r="E209" s="1">
        <f t="shared" si="30"/>
        <v>3.531</v>
      </c>
      <c r="F209" s="1">
        <f t="shared" si="31"/>
      </c>
      <c r="H209" s="1">
        <f t="shared" si="32"/>
        <v>3.531</v>
      </c>
      <c r="I209" s="1">
        <f t="shared" si="33"/>
      </c>
      <c r="K209" s="1">
        <f t="shared" si="34"/>
        <v>3.531</v>
      </c>
      <c r="L209" s="1">
        <f t="shared" si="35"/>
      </c>
      <c r="N209" s="1">
        <f t="shared" si="36"/>
        <v>3.531</v>
      </c>
      <c r="O209" s="1">
        <f t="shared" si="37"/>
      </c>
      <c r="Q209" s="1">
        <f t="shared" si="38"/>
        <v>3.531</v>
      </c>
      <c r="R209" s="1">
        <f t="shared" si="39"/>
      </c>
    </row>
    <row r="210" spans="1:18" ht="12.75">
      <c r="A210" s="1">
        <v>2295.5</v>
      </c>
      <c r="B210" s="1">
        <v>15.86705</v>
      </c>
      <c r="C210" s="1">
        <v>-1.353</v>
      </c>
      <c r="D210" s="1">
        <v>3.964</v>
      </c>
      <c r="E210" s="1">
        <f t="shared" si="30"/>
        <v>3.964</v>
      </c>
      <c r="F210" s="1">
        <f t="shared" si="31"/>
      </c>
      <c r="H210" s="1">
        <f t="shared" si="32"/>
        <v>3.964</v>
      </c>
      <c r="I210" s="1">
        <f t="shared" si="33"/>
      </c>
      <c r="K210" s="1">
        <f t="shared" si="34"/>
        <v>3.964</v>
      </c>
      <c r="L210" s="1">
        <f t="shared" si="35"/>
      </c>
      <c r="N210" s="1">
        <f t="shared" si="36"/>
        <v>3.964</v>
      </c>
      <c r="O210" s="1">
        <f t="shared" si="37"/>
      </c>
      <c r="Q210" s="1">
        <f t="shared" si="38"/>
        <v>3.964</v>
      </c>
      <c r="R210" s="1">
        <f t="shared" si="39"/>
      </c>
    </row>
    <row r="211" spans="1:18" ht="12.75">
      <c r="A211" s="1">
        <v>2300.5</v>
      </c>
      <c r="B211" s="1">
        <v>15.9021851</v>
      </c>
      <c r="E211" s="1">
        <f t="shared" si="30"/>
      </c>
      <c r="F211" s="1">
        <f t="shared" si="31"/>
      </c>
      <c r="H211" s="1">
        <f t="shared" si="32"/>
      </c>
      <c r="I211" s="1">
        <f t="shared" si="33"/>
      </c>
      <c r="K211" s="1">
        <f t="shared" si="34"/>
      </c>
      <c r="L211" s="1">
        <f t="shared" si="35"/>
      </c>
      <c r="N211" s="1">
        <f t="shared" si="36"/>
      </c>
      <c r="O211" s="1">
        <f t="shared" si="37"/>
      </c>
      <c r="Q211" s="1">
        <f t="shared" si="38"/>
      </c>
      <c r="R211" s="1">
        <f t="shared" si="39"/>
      </c>
    </row>
    <row r="212" spans="1:18" ht="12.75">
      <c r="A212" s="1">
        <v>2305.5</v>
      </c>
      <c r="B212" s="1">
        <v>15.9373201</v>
      </c>
      <c r="C212" s="1">
        <v>-1.202</v>
      </c>
      <c r="D212" s="1">
        <v>3.711</v>
      </c>
      <c r="E212" s="1">
        <f t="shared" si="30"/>
        <v>3.711</v>
      </c>
      <c r="F212" s="1">
        <f t="shared" si="31"/>
      </c>
      <c r="H212" s="1">
        <f t="shared" si="32"/>
        <v>3.711</v>
      </c>
      <c r="I212" s="1">
        <f t="shared" si="33"/>
      </c>
      <c r="K212" s="1">
        <f t="shared" si="34"/>
        <v>3.711</v>
      </c>
      <c r="L212" s="1">
        <f t="shared" si="35"/>
      </c>
      <c r="N212" s="1">
        <f t="shared" si="36"/>
        <v>3.711</v>
      </c>
      <c r="O212" s="1">
        <f t="shared" si="37"/>
      </c>
      <c r="Q212" s="1">
        <f t="shared" si="38"/>
        <v>3.711</v>
      </c>
      <c r="R212" s="1">
        <f t="shared" si="39"/>
      </c>
    </row>
    <row r="213" spans="1:18" ht="12.75">
      <c r="A213" s="1">
        <v>2310.5</v>
      </c>
      <c r="B213" s="1">
        <v>15.9724551</v>
      </c>
      <c r="C213" s="1">
        <v>-1.282</v>
      </c>
      <c r="D213" s="1">
        <v>3.774</v>
      </c>
      <c r="E213" s="1">
        <f t="shared" si="30"/>
        <v>3.774</v>
      </c>
      <c r="F213" s="1">
        <f t="shared" si="31"/>
      </c>
      <c r="H213" s="1">
        <f t="shared" si="32"/>
        <v>3.774</v>
      </c>
      <c r="I213" s="1">
        <f t="shared" si="33"/>
      </c>
      <c r="K213" s="1">
        <f t="shared" si="34"/>
        <v>3.774</v>
      </c>
      <c r="L213" s="1">
        <f t="shared" si="35"/>
      </c>
      <c r="N213" s="1">
        <f t="shared" si="36"/>
        <v>3.774</v>
      </c>
      <c r="O213" s="1">
        <f t="shared" si="37"/>
      </c>
      <c r="Q213" s="1">
        <f t="shared" si="38"/>
        <v>3.774</v>
      </c>
      <c r="R213" s="1">
        <f t="shared" si="39"/>
      </c>
    </row>
    <row r="214" spans="1:18" ht="12.75">
      <c r="A214" s="1">
        <v>2314.5</v>
      </c>
      <c r="B214" s="1">
        <v>16.0005631</v>
      </c>
      <c r="C214" s="1">
        <v>-1.307</v>
      </c>
      <c r="D214" s="1">
        <v>3.752</v>
      </c>
      <c r="E214" s="1">
        <f t="shared" si="30"/>
        <v>3.752</v>
      </c>
      <c r="F214" s="1">
        <f t="shared" si="31"/>
      </c>
      <c r="H214" s="1">
        <f t="shared" si="32"/>
        <v>3.752</v>
      </c>
      <c r="I214" s="1">
        <f t="shared" si="33"/>
      </c>
      <c r="K214" s="1">
        <f t="shared" si="34"/>
        <v>3.752</v>
      </c>
      <c r="L214" s="1">
        <f t="shared" si="35"/>
      </c>
      <c r="N214" s="1">
        <f t="shared" si="36"/>
        <v>3.752</v>
      </c>
      <c r="O214" s="1">
        <f t="shared" si="37"/>
      </c>
      <c r="Q214" s="1">
        <f t="shared" si="38"/>
        <v>3.752</v>
      </c>
      <c r="R214" s="1">
        <f t="shared" si="39"/>
      </c>
    </row>
    <row r="215" spans="1:18" ht="12.75">
      <c r="A215" s="1">
        <v>2320.5</v>
      </c>
      <c r="B215" s="1">
        <v>16.0427252</v>
      </c>
      <c r="C215" s="1">
        <v>-1.627</v>
      </c>
      <c r="D215" s="1">
        <v>3.47</v>
      </c>
      <c r="E215" s="1">
        <f t="shared" si="30"/>
        <v>3.47</v>
      </c>
      <c r="F215" s="1">
        <f t="shared" si="31"/>
      </c>
      <c r="H215" s="1">
        <f t="shared" si="32"/>
        <v>3.47</v>
      </c>
      <c r="I215" s="1">
        <f t="shared" si="33"/>
      </c>
      <c r="K215" s="1">
        <f t="shared" si="34"/>
        <v>3.47</v>
      </c>
      <c r="L215" s="1">
        <f t="shared" si="35"/>
      </c>
      <c r="N215" s="1">
        <f t="shared" si="36"/>
        <v>3.47</v>
      </c>
      <c r="O215" s="1">
        <f t="shared" si="37"/>
      </c>
      <c r="Q215" s="1">
        <f t="shared" si="38"/>
        <v>3.47</v>
      </c>
      <c r="R215" s="1">
        <f t="shared" si="39"/>
      </c>
    </row>
    <row r="216" spans="1:18" ht="12.75">
      <c r="A216" s="1">
        <v>2325.5</v>
      </c>
      <c r="B216" s="1">
        <v>16.0778602</v>
      </c>
      <c r="E216" s="1">
        <f t="shared" si="30"/>
      </c>
      <c r="F216" s="1">
        <f t="shared" si="31"/>
      </c>
      <c r="H216" s="1">
        <f t="shared" si="32"/>
      </c>
      <c r="I216" s="1">
        <f t="shared" si="33"/>
      </c>
      <c r="K216" s="1">
        <f t="shared" si="34"/>
      </c>
      <c r="L216" s="1">
        <f t="shared" si="35"/>
      </c>
      <c r="N216" s="1">
        <f t="shared" si="36"/>
      </c>
      <c r="O216" s="1">
        <f t="shared" si="37"/>
      </c>
      <c r="Q216" s="1">
        <f t="shared" si="38"/>
      </c>
      <c r="R216" s="1">
        <f t="shared" si="39"/>
      </c>
    </row>
    <row r="217" spans="1:18" ht="12.75">
      <c r="A217" s="1">
        <v>2330.5</v>
      </c>
      <c r="B217" s="1">
        <v>16.1129952</v>
      </c>
      <c r="E217" s="1">
        <f t="shared" si="30"/>
      </c>
      <c r="F217" s="1">
        <f t="shared" si="31"/>
      </c>
      <c r="H217" s="1">
        <f t="shared" si="32"/>
      </c>
      <c r="I217" s="1">
        <f t="shared" si="33"/>
      </c>
      <c r="K217" s="1">
        <f t="shared" si="34"/>
      </c>
      <c r="L217" s="1">
        <f t="shared" si="35"/>
      </c>
      <c r="N217" s="1">
        <f t="shared" si="36"/>
      </c>
      <c r="O217" s="1">
        <f t="shared" si="37"/>
      </c>
      <c r="Q217" s="1">
        <f t="shared" si="38"/>
      </c>
      <c r="R217" s="1">
        <f t="shared" si="39"/>
      </c>
    </row>
    <row r="218" spans="1:18" ht="12.75">
      <c r="A218" s="1">
        <v>2335.5</v>
      </c>
      <c r="B218" s="1">
        <v>16.1481303</v>
      </c>
      <c r="E218" s="1">
        <f t="shared" si="30"/>
      </c>
      <c r="F218" s="1">
        <f t="shared" si="31"/>
      </c>
      <c r="H218" s="1">
        <f t="shared" si="32"/>
      </c>
      <c r="I218" s="1">
        <f t="shared" si="33"/>
      </c>
      <c r="K218" s="1">
        <f t="shared" si="34"/>
      </c>
      <c r="L218" s="1">
        <f t="shared" si="35"/>
      </c>
      <c r="N218" s="1">
        <f t="shared" si="36"/>
      </c>
      <c r="O218" s="1">
        <f t="shared" si="37"/>
      </c>
      <c r="Q218" s="1">
        <f t="shared" si="38"/>
      </c>
      <c r="R218" s="1">
        <f t="shared" si="39"/>
      </c>
    </row>
    <row r="219" spans="1:18" ht="12.75">
      <c r="A219" s="1">
        <v>2340.5</v>
      </c>
      <c r="B219" s="1">
        <v>16.1832653</v>
      </c>
      <c r="E219" s="1">
        <f t="shared" si="30"/>
      </c>
      <c r="F219" s="1">
        <f t="shared" si="31"/>
      </c>
      <c r="H219" s="1">
        <f t="shared" si="32"/>
      </c>
      <c r="I219" s="1">
        <f t="shared" si="33"/>
      </c>
      <c r="K219" s="1">
        <f t="shared" si="34"/>
      </c>
      <c r="L219" s="1">
        <f t="shared" si="35"/>
      </c>
      <c r="N219" s="1">
        <f t="shared" si="36"/>
      </c>
      <c r="O219" s="1">
        <f t="shared" si="37"/>
      </c>
      <c r="Q219" s="1">
        <f t="shared" si="38"/>
      </c>
      <c r="R219" s="1">
        <f t="shared" si="39"/>
      </c>
    </row>
    <row r="220" spans="1:18" ht="12.75">
      <c r="A220" s="1">
        <v>2345.5</v>
      </c>
      <c r="B220" s="1">
        <v>16.2184003</v>
      </c>
      <c r="C220" s="1">
        <v>-1.478</v>
      </c>
      <c r="D220" s="1">
        <v>3.616</v>
      </c>
      <c r="E220" s="1">
        <f t="shared" si="30"/>
        <v>3.616</v>
      </c>
      <c r="F220" s="1">
        <f t="shared" si="31"/>
      </c>
      <c r="H220" s="1">
        <f t="shared" si="32"/>
        <v>3.616</v>
      </c>
      <c r="I220" s="1">
        <f t="shared" si="33"/>
      </c>
      <c r="K220" s="1">
        <f t="shared" si="34"/>
        <v>3.616</v>
      </c>
      <c r="L220" s="1">
        <f t="shared" si="35"/>
      </c>
      <c r="N220" s="1">
        <f t="shared" si="36"/>
        <v>3.616</v>
      </c>
      <c r="O220" s="1">
        <f t="shared" si="37"/>
      </c>
      <c r="Q220" s="1">
        <f t="shared" si="38"/>
        <v>3.616</v>
      </c>
      <c r="R220" s="1">
        <f t="shared" si="39"/>
      </c>
    </row>
    <row r="221" spans="1:18" ht="12.75">
      <c r="A221" s="1">
        <v>2350.5</v>
      </c>
      <c r="B221" s="1">
        <v>16.2535353</v>
      </c>
      <c r="E221" s="1">
        <f t="shared" si="30"/>
      </c>
      <c r="F221" s="1">
        <f t="shared" si="31"/>
      </c>
      <c r="H221" s="1">
        <f t="shared" si="32"/>
      </c>
      <c r="I221" s="1">
        <f t="shared" si="33"/>
      </c>
      <c r="K221" s="1">
        <f t="shared" si="34"/>
      </c>
      <c r="L221" s="1">
        <f t="shared" si="35"/>
      </c>
      <c r="N221" s="1">
        <f t="shared" si="36"/>
      </c>
      <c r="O221" s="1">
        <f t="shared" si="37"/>
      </c>
      <c r="Q221" s="1">
        <f t="shared" si="38"/>
      </c>
      <c r="R221" s="1">
        <f t="shared" si="39"/>
      </c>
    </row>
    <row r="222" spans="1:18" ht="12.75">
      <c r="A222" s="1">
        <v>2369.5</v>
      </c>
      <c r="B222" s="1">
        <v>16.3870485</v>
      </c>
      <c r="C222" s="1">
        <v>-1.349</v>
      </c>
      <c r="D222" s="1">
        <v>3.542</v>
      </c>
      <c r="E222" s="1">
        <f t="shared" si="30"/>
        <v>3.542</v>
      </c>
      <c r="F222" s="1">
        <f t="shared" si="31"/>
      </c>
      <c r="H222" s="1">
        <f t="shared" si="32"/>
        <v>3.542</v>
      </c>
      <c r="I222" s="1">
        <f t="shared" si="33"/>
      </c>
      <c r="K222" s="1">
        <f t="shared" si="34"/>
        <v>3.542</v>
      </c>
      <c r="L222" s="1">
        <f t="shared" si="35"/>
      </c>
      <c r="N222" s="1">
        <f t="shared" si="36"/>
        <v>3.542</v>
      </c>
      <c r="O222" s="1">
        <f t="shared" si="37"/>
      </c>
      <c r="Q222" s="1">
        <f t="shared" si="38"/>
        <v>3.542</v>
      </c>
      <c r="R222" s="1">
        <f t="shared" si="39"/>
      </c>
    </row>
    <row r="223" spans="1:18" ht="12.75">
      <c r="A223" s="1">
        <v>2375.5</v>
      </c>
      <c r="B223" s="1">
        <v>16.4292105</v>
      </c>
      <c r="E223" s="1">
        <f t="shared" si="30"/>
      </c>
      <c r="F223" s="1">
        <f t="shared" si="31"/>
      </c>
      <c r="H223" s="1">
        <f t="shared" si="32"/>
      </c>
      <c r="I223" s="1">
        <f t="shared" si="33"/>
      </c>
      <c r="K223" s="1">
        <f t="shared" si="34"/>
      </c>
      <c r="L223" s="1">
        <f t="shared" si="35"/>
      </c>
      <c r="N223" s="1">
        <f t="shared" si="36"/>
      </c>
      <c r="O223" s="1">
        <f t="shared" si="37"/>
      </c>
      <c r="Q223" s="1">
        <f t="shared" si="38"/>
      </c>
      <c r="R223" s="1">
        <f t="shared" si="39"/>
      </c>
    </row>
    <row r="224" spans="1:18" ht="12.75">
      <c r="A224" s="1">
        <v>2380.5</v>
      </c>
      <c r="B224" s="1">
        <v>16.4643455</v>
      </c>
      <c r="E224" s="1">
        <f t="shared" si="30"/>
      </c>
      <c r="F224" s="1">
        <f t="shared" si="31"/>
      </c>
      <c r="H224" s="1">
        <f t="shared" si="32"/>
      </c>
      <c r="I224" s="1">
        <f t="shared" si="33"/>
      </c>
      <c r="K224" s="1">
        <f t="shared" si="34"/>
      </c>
      <c r="L224" s="1">
        <f t="shared" si="35"/>
      </c>
      <c r="N224" s="1">
        <f t="shared" si="36"/>
      </c>
      <c r="O224" s="1">
        <f t="shared" si="37"/>
      </c>
      <c r="Q224" s="1">
        <f t="shared" si="38"/>
      </c>
      <c r="R224" s="1">
        <f t="shared" si="39"/>
      </c>
    </row>
    <row r="225" spans="1:18" ht="12.75">
      <c r="A225" s="1">
        <v>2385.5</v>
      </c>
      <c r="B225" s="1">
        <v>16.4994805</v>
      </c>
      <c r="C225" s="1">
        <v>-0.983</v>
      </c>
      <c r="D225" s="1">
        <v>3.707</v>
      </c>
      <c r="E225" s="1">
        <f t="shared" si="30"/>
        <v>3.707</v>
      </c>
      <c r="F225" s="1">
        <f t="shared" si="31"/>
      </c>
      <c r="H225" s="1">
        <f t="shared" si="32"/>
        <v>3.707</v>
      </c>
      <c r="I225" s="1">
        <f t="shared" si="33"/>
      </c>
      <c r="K225" s="1">
        <f t="shared" si="34"/>
        <v>3.707</v>
      </c>
      <c r="L225" s="1">
        <f t="shared" si="35"/>
      </c>
      <c r="N225" s="1">
        <f t="shared" si="36"/>
        <v>3.707</v>
      </c>
      <c r="O225" s="1">
        <f t="shared" si="37"/>
      </c>
      <c r="Q225" s="1">
        <f t="shared" si="38"/>
        <v>3.707</v>
      </c>
      <c r="R225" s="1">
        <f t="shared" si="39"/>
      </c>
    </row>
    <row r="226" spans="1:18" ht="12.75">
      <c r="A226" s="1">
        <v>2389.5</v>
      </c>
      <c r="B226" s="1">
        <v>16.5275886</v>
      </c>
      <c r="E226" s="1">
        <f t="shared" si="30"/>
      </c>
      <c r="F226" s="1">
        <f t="shared" si="31"/>
      </c>
      <c r="H226" s="1">
        <f t="shared" si="32"/>
      </c>
      <c r="I226" s="1">
        <f t="shared" si="33"/>
      </c>
      <c r="K226" s="1">
        <f t="shared" si="34"/>
      </c>
      <c r="L226" s="1">
        <f t="shared" si="35"/>
      </c>
      <c r="N226" s="1">
        <f t="shared" si="36"/>
      </c>
      <c r="O226" s="1">
        <f t="shared" si="37"/>
      </c>
      <c r="Q226" s="1">
        <f t="shared" si="38"/>
      </c>
      <c r="R226" s="1">
        <f t="shared" si="39"/>
      </c>
    </row>
    <row r="227" spans="1:18" ht="12.75">
      <c r="A227" s="1">
        <v>2395.5</v>
      </c>
      <c r="B227" s="1">
        <v>16.5697506</v>
      </c>
      <c r="C227" s="1">
        <v>-0.917</v>
      </c>
      <c r="D227" s="1">
        <v>2.817</v>
      </c>
      <c r="E227" s="1">
        <f t="shared" si="30"/>
        <v>2.817</v>
      </c>
      <c r="F227" s="1">
        <f t="shared" si="31"/>
      </c>
      <c r="H227" s="1">
        <f t="shared" si="32"/>
        <v>2.817</v>
      </c>
      <c r="I227" s="1">
        <f t="shared" si="33"/>
      </c>
      <c r="K227" s="1">
        <f t="shared" si="34"/>
        <v>2.817</v>
      </c>
      <c r="L227" s="1">
        <f t="shared" si="35"/>
      </c>
      <c r="N227" s="1">
        <f t="shared" si="36"/>
        <v>2.817</v>
      </c>
      <c r="O227" s="1">
        <f t="shared" si="37"/>
      </c>
      <c r="Q227" s="1">
        <f t="shared" si="38"/>
        <v>2.817</v>
      </c>
      <c r="R227" s="1">
        <f t="shared" si="39"/>
      </c>
    </row>
    <row r="228" spans="1:18" ht="12.75">
      <c r="A228" s="1">
        <v>2395.5</v>
      </c>
      <c r="B228" s="1">
        <v>16.5697506</v>
      </c>
      <c r="E228" s="1">
        <f t="shared" si="30"/>
      </c>
      <c r="F228" s="1">
        <f t="shared" si="31"/>
      </c>
      <c r="H228" s="1">
        <f t="shared" si="32"/>
      </c>
      <c r="I228" s="1">
        <f t="shared" si="33"/>
      </c>
      <c r="K228" s="1">
        <f t="shared" si="34"/>
      </c>
      <c r="L228" s="1">
        <f t="shared" si="35"/>
      </c>
      <c r="N228" s="1">
        <f t="shared" si="36"/>
      </c>
      <c r="O228" s="1">
        <f t="shared" si="37"/>
      </c>
      <c r="Q228" s="1">
        <f t="shared" si="38"/>
      </c>
      <c r="R228" s="1">
        <f t="shared" si="39"/>
      </c>
    </row>
    <row r="229" spans="1:18" ht="12.75">
      <c r="A229" s="1">
        <v>2401.5</v>
      </c>
      <c r="B229" s="1">
        <v>16.6119126</v>
      </c>
      <c r="C229" s="1">
        <v>-1.732</v>
      </c>
      <c r="D229" s="1">
        <v>3.749</v>
      </c>
      <c r="E229" s="1">
        <f t="shared" si="30"/>
        <v>3.749</v>
      </c>
      <c r="F229" s="1">
        <f t="shared" si="31"/>
      </c>
      <c r="H229" s="1">
        <f t="shared" si="32"/>
        <v>3.749</v>
      </c>
      <c r="I229" s="1">
        <f t="shared" si="33"/>
      </c>
      <c r="K229" s="1">
        <f t="shared" si="34"/>
        <v>3.749</v>
      </c>
      <c r="L229" s="1">
        <f t="shared" si="35"/>
      </c>
      <c r="N229" s="1">
        <f t="shared" si="36"/>
        <v>3.749</v>
      </c>
      <c r="O229" s="1">
        <f t="shared" si="37"/>
      </c>
      <c r="Q229" s="1">
        <f t="shared" si="38"/>
        <v>3.749</v>
      </c>
      <c r="R229" s="1">
        <f t="shared" si="39"/>
      </c>
    </row>
    <row r="230" spans="1:18" ht="12.75">
      <c r="A230" s="1">
        <v>2406.5</v>
      </c>
      <c r="B230" s="1">
        <v>16.6470477</v>
      </c>
      <c r="E230" s="1">
        <f t="shared" si="30"/>
      </c>
      <c r="F230" s="1">
        <f t="shared" si="31"/>
      </c>
      <c r="H230" s="1">
        <f t="shared" si="32"/>
      </c>
      <c r="I230" s="1">
        <f t="shared" si="33"/>
      </c>
      <c r="K230" s="1">
        <f t="shared" si="34"/>
      </c>
      <c r="L230" s="1">
        <f t="shared" si="35"/>
      </c>
      <c r="N230" s="1">
        <f t="shared" si="36"/>
      </c>
      <c r="O230" s="1">
        <f t="shared" si="37"/>
      </c>
      <c r="Q230" s="1">
        <f t="shared" si="38"/>
      </c>
      <c r="R230" s="1">
        <f t="shared" si="39"/>
      </c>
    </row>
    <row r="231" spans="1:18" ht="12.75">
      <c r="A231" s="1">
        <v>2411.5</v>
      </c>
      <c r="B231" s="1">
        <v>16.6821827</v>
      </c>
      <c r="E231" s="1">
        <f t="shared" si="30"/>
      </c>
      <c r="F231" s="1">
        <f t="shared" si="31"/>
      </c>
      <c r="H231" s="1">
        <f t="shared" si="32"/>
      </c>
      <c r="I231" s="1">
        <f t="shared" si="33"/>
      </c>
      <c r="K231" s="1">
        <f t="shared" si="34"/>
      </c>
      <c r="L231" s="1">
        <f t="shared" si="35"/>
      </c>
      <c r="N231" s="1">
        <f t="shared" si="36"/>
      </c>
      <c r="O231" s="1">
        <f t="shared" si="37"/>
      </c>
      <c r="Q231" s="1">
        <f t="shared" si="38"/>
      </c>
      <c r="R231" s="1">
        <f t="shared" si="39"/>
      </c>
    </row>
    <row r="232" spans="1:18" ht="12.75">
      <c r="A232" s="1">
        <v>2416.5</v>
      </c>
      <c r="B232" s="1">
        <v>16.7173177</v>
      </c>
      <c r="E232" s="1">
        <f t="shared" si="30"/>
      </c>
      <c r="F232" s="1">
        <f t="shared" si="31"/>
      </c>
      <c r="H232" s="1">
        <f t="shared" si="32"/>
      </c>
      <c r="I232" s="1">
        <f t="shared" si="33"/>
      </c>
      <c r="K232" s="1">
        <f t="shared" si="34"/>
      </c>
      <c r="L232" s="1">
        <f t="shared" si="35"/>
      </c>
      <c r="N232" s="1">
        <f t="shared" si="36"/>
      </c>
      <c r="O232" s="1">
        <f t="shared" si="37"/>
      </c>
      <c r="Q232" s="1">
        <f t="shared" si="38"/>
      </c>
      <c r="R232" s="1">
        <f t="shared" si="39"/>
      </c>
    </row>
    <row r="233" spans="1:18" ht="12.75">
      <c r="A233" s="1">
        <v>2421.5</v>
      </c>
      <c r="B233" s="1">
        <v>16.7524527</v>
      </c>
      <c r="C233" s="1">
        <v>-1.316</v>
      </c>
      <c r="D233" s="1">
        <v>3.853</v>
      </c>
      <c r="E233" s="1">
        <f aca="true" t="shared" si="40" ref="E233:E296">IF(NOT(ISBLANK($D233)),$D233,"")</f>
        <v>3.853</v>
      </c>
      <c r="F233" s="1">
        <f aca="true" t="shared" si="41" ref="F233:F296">IF(AND($B233&gt;=-1,$B233&lt;=0.137,NOT(ISBLANK($B233))),$E233,"")</f>
      </c>
      <c r="H233" s="1">
        <f aca="true" t="shared" si="42" ref="H233:H296">IF(NOT(ISBLANK($D233)),$D233,"")</f>
        <v>3.853</v>
      </c>
      <c r="I233" s="1">
        <f aca="true" t="shared" si="43" ref="I233:I296">IF(AND($B233&gt;=5.5,$B233&lt;=6.5,NOT(ISBLANK($B233))),$E233,"")</f>
      </c>
      <c r="K233" s="1">
        <f aca="true" t="shared" si="44" ref="K233:K296">IF(NOT(ISBLANK($D233)),$D233,"")</f>
        <v>3.853</v>
      </c>
      <c r="L233" s="1">
        <f aca="true" t="shared" si="45" ref="L233:L296">IF(AND($B233&gt;=19,$B233&lt;=23,NOT(ISBLANK($B233))),$E233,"")</f>
      </c>
      <c r="N233" s="1">
        <f aca="true" t="shared" si="46" ref="N233:N296">IF(NOT(ISBLANK($D233)),$D233,"")</f>
        <v>3.853</v>
      </c>
      <c r="O233" s="1">
        <f aca="true" t="shared" si="47" ref="O233:O296">IF(AND($B233&gt;=40,$B233&lt;=42,NOT(ISBLANK($B233))),$E233,"")</f>
      </c>
      <c r="Q233" s="1">
        <f aca="true" t="shared" si="48" ref="Q233:Q296">N233</f>
        <v>3.853</v>
      </c>
      <c r="R233" s="1">
        <f t="shared" si="39"/>
      </c>
    </row>
    <row r="234" spans="1:18" ht="12.75">
      <c r="A234" s="1">
        <v>2426.5</v>
      </c>
      <c r="B234" s="1">
        <v>16.7875878</v>
      </c>
      <c r="E234" s="1">
        <f t="shared" si="40"/>
      </c>
      <c r="F234" s="1">
        <f t="shared" si="41"/>
      </c>
      <c r="H234" s="1">
        <f t="shared" si="42"/>
      </c>
      <c r="I234" s="1">
        <f t="shared" si="43"/>
      </c>
      <c r="K234" s="1">
        <f t="shared" si="44"/>
      </c>
      <c r="L234" s="1">
        <f t="shared" si="45"/>
      </c>
      <c r="N234" s="1">
        <f t="shared" si="46"/>
      </c>
      <c r="O234" s="1">
        <f t="shared" si="47"/>
      </c>
      <c r="Q234" s="1">
        <f t="shared" si="48"/>
      </c>
      <c r="R234" s="1">
        <f t="shared" si="39"/>
      </c>
    </row>
    <row r="235" spans="1:18" ht="12.75">
      <c r="A235" s="1">
        <v>2431.5</v>
      </c>
      <c r="B235" s="1">
        <v>16.8227228</v>
      </c>
      <c r="E235" s="1">
        <f t="shared" si="40"/>
      </c>
      <c r="F235" s="1">
        <f t="shared" si="41"/>
      </c>
      <c r="H235" s="1">
        <f t="shared" si="42"/>
      </c>
      <c r="I235" s="1">
        <f t="shared" si="43"/>
      </c>
      <c r="K235" s="1">
        <f t="shared" si="44"/>
      </c>
      <c r="L235" s="1">
        <f t="shared" si="45"/>
      </c>
      <c r="N235" s="1">
        <f t="shared" si="46"/>
      </c>
      <c r="O235" s="1">
        <f t="shared" si="47"/>
      </c>
      <c r="Q235" s="1">
        <f t="shared" si="48"/>
      </c>
      <c r="R235" s="1">
        <f t="shared" si="39"/>
      </c>
    </row>
    <row r="236" spans="1:18" ht="12.75">
      <c r="A236" s="1">
        <v>2436.5</v>
      </c>
      <c r="B236" s="1">
        <v>16.8578578</v>
      </c>
      <c r="C236" s="1">
        <v>-1.303</v>
      </c>
      <c r="D236" s="1">
        <v>3.935</v>
      </c>
      <c r="E236" s="1">
        <f t="shared" si="40"/>
        <v>3.935</v>
      </c>
      <c r="F236" s="1">
        <f t="shared" si="41"/>
      </c>
      <c r="H236" s="1">
        <f t="shared" si="42"/>
        <v>3.935</v>
      </c>
      <c r="I236" s="1">
        <f t="shared" si="43"/>
      </c>
      <c r="K236" s="1">
        <f t="shared" si="44"/>
        <v>3.935</v>
      </c>
      <c r="L236" s="1">
        <f t="shared" si="45"/>
      </c>
      <c r="N236" s="1">
        <f t="shared" si="46"/>
        <v>3.935</v>
      </c>
      <c r="O236" s="1">
        <f t="shared" si="47"/>
      </c>
      <c r="Q236" s="1">
        <f t="shared" si="48"/>
        <v>3.935</v>
      </c>
      <c r="R236" s="1">
        <f t="shared" si="39"/>
      </c>
    </row>
    <row r="237" spans="1:18" ht="12.75">
      <c r="A237" s="1">
        <v>2443.5</v>
      </c>
      <c r="B237" s="1">
        <v>16.9070469</v>
      </c>
      <c r="C237" s="1">
        <v>-1.271</v>
      </c>
      <c r="D237" s="1">
        <v>3.787</v>
      </c>
      <c r="E237" s="1">
        <f t="shared" si="40"/>
        <v>3.787</v>
      </c>
      <c r="F237" s="1">
        <f t="shared" si="41"/>
      </c>
      <c r="H237" s="1">
        <f t="shared" si="42"/>
        <v>3.787</v>
      </c>
      <c r="I237" s="1">
        <f t="shared" si="43"/>
      </c>
      <c r="K237" s="1">
        <f t="shared" si="44"/>
        <v>3.787</v>
      </c>
      <c r="L237" s="1">
        <f t="shared" si="45"/>
      </c>
      <c r="N237" s="1">
        <f t="shared" si="46"/>
        <v>3.787</v>
      </c>
      <c r="O237" s="1">
        <f t="shared" si="47"/>
      </c>
      <c r="Q237" s="1">
        <f t="shared" si="48"/>
        <v>3.787</v>
      </c>
      <c r="R237" s="1">
        <f t="shared" si="39"/>
      </c>
    </row>
    <row r="238" spans="1:18" ht="12.75">
      <c r="A238" s="1">
        <v>2448.5</v>
      </c>
      <c r="B238" s="1">
        <v>16.9421819</v>
      </c>
      <c r="E238" s="1">
        <f t="shared" si="40"/>
      </c>
      <c r="F238" s="1">
        <f t="shared" si="41"/>
      </c>
      <c r="H238" s="1">
        <f t="shared" si="42"/>
      </c>
      <c r="I238" s="1">
        <f t="shared" si="43"/>
      </c>
      <c r="K238" s="1">
        <f t="shared" si="44"/>
      </c>
      <c r="L238" s="1">
        <f t="shared" si="45"/>
      </c>
      <c r="N238" s="1">
        <f t="shared" si="46"/>
      </c>
      <c r="O238" s="1">
        <f t="shared" si="47"/>
      </c>
      <c r="Q238" s="1">
        <f t="shared" si="48"/>
      </c>
      <c r="R238" s="1">
        <f t="shared" si="39"/>
      </c>
    </row>
    <row r="239" spans="1:18" ht="12.75">
      <c r="A239" s="1">
        <v>2453.5</v>
      </c>
      <c r="B239" s="1">
        <v>16.9773169</v>
      </c>
      <c r="E239" s="1">
        <f t="shared" si="40"/>
      </c>
      <c r="F239" s="1">
        <f t="shared" si="41"/>
      </c>
      <c r="H239" s="1">
        <f t="shared" si="42"/>
      </c>
      <c r="I239" s="1">
        <f t="shared" si="43"/>
      </c>
      <c r="K239" s="1">
        <f t="shared" si="44"/>
      </c>
      <c r="L239" s="1">
        <f t="shared" si="45"/>
      </c>
      <c r="N239" s="1">
        <f t="shared" si="46"/>
      </c>
      <c r="O239" s="1">
        <f t="shared" si="47"/>
      </c>
      <c r="Q239" s="1">
        <f t="shared" si="48"/>
      </c>
      <c r="R239" s="1">
        <f t="shared" si="39"/>
      </c>
    </row>
    <row r="240" spans="1:18" ht="12.75">
      <c r="A240" s="1">
        <v>2458.5</v>
      </c>
      <c r="B240" s="1">
        <v>17.0124519</v>
      </c>
      <c r="E240" s="1">
        <f t="shared" si="40"/>
      </c>
      <c r="F240" s="1">
        <f t="shared" si="41"/>
      </c>
      <c r="H240" s="1">
        <f t="shared" si="42"/>
      </c>
      <c r="I240" s="1">
        <f t="shared" si="43"/>
      </c>
      <c r="K240" s="1">
        <f t="shared" si="44"/>
      </c>
      <c r="L240" s="1">
        <f t="shared" si="45"/>
      </c>
      <c r="N240" s="1">
        <f t="shared" si="46"/>
      </c>
      <c r="O240" s="1">
        <f t="shared" si="47"/>
      </c>
      <c r="Q240" s="1">
        <f t="shared" si="48"/>
      </c>
      <c r="R240" s="1">
        <f t="shared" si="39"/>
      </c>
    </row>
    <row r="241" spans="1:18" ht="12.75">
      <c r="A241" s="1">
        <v>2479.5</v>
      </c>
      <c r="B241" s="1">
        <v>17.1600191</v>
      </c>
      <c r="E241" s="1">
        <f t="shared" si="40"/>
      </c>
      <c r="F241" s="1">
        <f t="shared" si="41"/>
      </c>
      <c r="H241" s="1">
        <f t="shared" si="42"/>
      </c>
      <c r="I241" s="1">
        <f t="shared" si="43"/>
      </c>
      <c r="K241" s="1">
        <f t="shared" si="44"/>
      </c>
      <c r="L241" s="1">
        <f t="shared" si="45"/>
      </c>
      <c r="N241" s="1">
        <f t="shared" si="46"/>
      </c>
      <c r="O241" s="1">
        <f t="shared" si="47"/>
      </c>
      <c r="Q241" s="1">
        <f t="shared" si="48"/>
      </c>
      <c r="R241" s="1">
        <f t="shared" si="39"/>
      </c>
    </row>
    <row r="242" spans="1:18" ht="12.75">
      <c r="A242" s="1">
        <v>2498.5</v>
      </c>
      <c r="B242" s="1">
        <v>17.2935322</v>
      </c>
      <c r="C242" s="1">
        <v>-1.411</v>
      </c>
      <c r="D242" s="1">
        <v>3.88</v>
      </c>
      <c r="E242" s="1">
        <f t="shared" si="40"/>
        <v>3.88</v>
      </c>
      <c r="F242" s="1">
        <f t="shared" si="41"/>
      </c>
      <c r="H242" s="1">
        <f t="shared" si="42"/>
        <v>3.88</v>
      </c>
      <c r="I242" s="1">
        <f t="shared" si="43"/>
      </c>
      <c r="K242" s="1">
        <f t="shared" si="44"/>
        <v>3.88</v>
      </c>
      <c r="L242" s="1">
        <f t="shared" si="45"/>
      </c>
      <c r="N242" s="1">
        <f t="shared" si="46"/>
        <v>3.88</v>
      </c>
      <c r="O242" s="1">
        <f t="shared" si="47"/>
      </c>
      <c r="Q242" s="1">
        <f t="shared" si="48"/>
        <v>3.88</v>
      </c>
      <c r="R242" s="1">
        <f t="shared" si="39"/>
      </c>
    </row>
    <row r="243" spans="1:18" ht="12.75">
      <c r="A243" s="1">
        <v>2518.5</v>
      </c>
      <c r="B243" s="1">
        <v>17.4340723</v>
      </c>
      <c r="C243" s="1">
        <v>-1.585</v>
      </c>
      <c r="D243" s="1">
        <v>3.594</v>
      </c>
      <c r="E243" s="1">
        <f t="shared" si="40"/>
        <v>3.594</v>
      </c>
      <c r="F243" s="1">
        <f t="shared" si="41"/>
      </c>
      <c r="H243" s="1">
        <f t="shared" si="42"/>
        <v>3.594</v>
      </c>
      <c r="I243" s="1">
        <f t="shared" si="43"/>
      </c>
      <c r="K243" s="1">
        <f t="shared" si="44"/>
        <v>3.594</v>
      </c>
      <c r="L243" s="1">
        <f t="shared" si="45"/>
      </c>
      <c r="N243" s="1">
        <f t="shared" si="46"/>
        <v>3.594</v>
      </c>
      <c r="O243" s="1">
        <f t="shared" si="47"/>
      </c>
      <c r="Q243" s="1">
        <f t="shared" si="48"/>
        <v>3.594</v>
      </c>
      <c r="R243" s="1">
        <f t="shared" si="39"/>
      </c>
    </row>
    <row r="244" spans="1:18" ht="12.75">
      <c r="A244" s="1">
        <v>2538.5</v>
      </c>
      <c r="B244" s="1">
        <v>17.5746124</v>
      </c>
      <c r="C244" s="1">
        <v>-1.27</v>
      </c>
      <c r="D244" s="1">
        <v>3.743</v>
      </c>
      <c r="E244" s="1">
        <f t="shared" si="40"/>
        <v>3.743</v>
      </c>
      <c r="F244" s="1">
        <f t="shared" si="41"/>
      </c>
      <c r="H244" s="1">
        <f t="shared" si="42"/>
        <v>3.743</v>
      </c>
      <c r="I244" s="1">
        <f t="shared" si="43"/>
      </c>
      <c r="K244" s="1">
        <f t="shared" si="44"/>
        <v>3.743</v>
      </c>
      <c r="L244" s="1">
        <f t="shared" si="45"/>
      </c>
      <c r="N244" s="1">
        <f t="shared" si="46"/>
        <v>3.743</v>
      </c>
      <c r="O244" s="1">
        <f t="shared" si="47"/>
      </c>
      <c r="Q244" s="1">
        <f t="shared" si="48"/>
        <v>3.743</v>
      </c>
      <c r="R244" s="1">
        <f t="shared" si="39"/>
      </c>
    </row>
    <row r="245" spans="1:18" ht="12.75">
      <c r="A245" s="1">
        <v>2558.5</v>
      </c>
      <c r="B245" s="1">
        <v>17.7151525</v>
      </c>
      <c r="C245" s="1">
        <v>-1.385</v>
      </c>
      <c r="D245" s="1">
        <v>3.541</v>
      </c>
      <c r="E245" s="1">
        <f t="shared" si="40"/>
        <v>3.541</v>
      </c>
      <c r="F245" s="1">
        <f t="shared" si="41"/>
      </c>
      <c r="H245" s="1">
        <f t="shared" si="42"/>
        <v>3.541</v>
      </c>
      <c r="I245" s="1">
        <f t="shared" si="43"/>
      </c>
      <c r="K245" s="1">
        <f t="shared" si="44"/>
        <v>3.541</v>
      </c>
      <c r="L245" s="1">
        <f t="shared" si="45"/>
      </c>
      <c r="N245" s="1">
        <f t="shared" si="46"/>
        <v>3.541</v>
      </c>
      <c r="O245" s="1">
        <f t="shared" si="47"/>
      </c>
      <c r="Q245" s="1">
        <f t="shared" si="48"/>
        <v>3.541</v>
      </c>
      <c r="R245" s="1">
        <f t="shared" si="39"/>
      </c>
    </row>
    <row r="246" spans="1:18" ht="12.75">
      <c r="A246" s="1">
        <v>2575.5</v>
      </c>
      <c r="B246" s="1">
        <v>17.8346116</v>
      </c>
      <c r="C246" s="1">
        <v>-1.281</v>
      </c>
      <c r="D246" s="1">
        <v>3.966</v>
      </c>
      <c r="E246" s="1">
        <f t="shared" si="40"/>
        <v>3.966</v>
      </c>
      <c r="F246" s="1">
        <f t="shared" si="41"/>
      </c>
      <c r="H246" s="1">
        <f t="shared" si="42"/>
        <v>3.966</v>
      </c>
      <c r="I246" s="1">
        <f t="shared" si="43"/>
      </c>
      <c r="K246" s="1">
        <f t="shared" si="44"/>
        <v>3.966</v>
      </c>
      <c r="L246" s="1">
        <f t="shared" si="45"/>
      </c>
      <c r="N246" s="1">
        <f t="shared" si="46"/>
        <v>3.966</v>
      </c>
      <c r="O246" s="1">
        <f t="shared" si="47"/>
      </c>
      <c r="Q246" s="1">
        <f t="shared" si="48"/>
        <v>3.966</v>
      </c>
      <c r="R246" s="1">
        <f t="shared" si="39"/>
      </c>
    </row>
    <row r="247" spans="1:18" ht="12.75">
      <c r="A247" s="1">
        <v>2591.5</v>
      </c>
      <c r="B247" s="1">
        <v>17.9470437</v>
      </c>
      <c r="E247" s="1">
        <f t="shared" si="40"/>
      </c>
      <c r="F247" s="1">
        <f t="shared" si="41"/>
      </c>
      <c r="H247" s="1">
        <f t="shared" si="42"/>
      </c>
      <c r="I247" s="1">
        <f t="shared" si="43"/>
      </c>
      <c r="K247" s="1">
        <f t="shared" si="44"/>
      </c>
      <c r="L247" s="1">
        <f t="shared" si="45"/>
      </c>
      <c r="N247" s="1">
        <f t="shared" si="46"/>
      </c>
      <c r="O247" s="1">
        <f t="shared" si="47"/>
      </c>
      <c r="Q247" s="1">
        <f t="shared" si="48"/>
      </c>
      <c r="R247" s="1">
        <f t="shared" si="39"/>
      </c>
    </row>
    <row r="248" spans="1:18" ht="12.75">
      <c r="A248" s="1">
        <v>2628.5</v>
      </c>
      <c r="B248" s="1">
        <v>18.2070429</v>
      </c>
      <c r="C248" s="1">
        <v>-1.609</v>
      </c>
      <c r="D248" s="1">
        <v>3.347</v>
      </c>
      <c r="E248" s="1">
        <f t="shared" si="40"/>
        <v>3.347</v>
      </c>
      <c r="F248" s="1">
        <f t="shared" si="41"/>
      </c>
      <c r="H248" s="1">
        <f t="shared" si="42"/>
        <v>3.347</v>
      </c>
      <c r="I248" s="1">
        <f t="shared" si="43"/>
      </c>
      <c r="K248" s="1">
        <f t="shared" si="44"/>
        <v>3.347</v>
      </c>
      <c r="L248" s="1">
        <f t="shared" si="45"/>
      </c>
      <c r="N248" s="1">
        <f t="shared" si="46"/>
        <v>3.347</v>
      </c>
      <c r="O248" s="1">
        <f t="shared" si="47"/>
      </c>
      <c r="Q248" s="1">
        <f t="shared" si="48"/>
        <v>3.347</v>
      </c>
      <c r="R248" s="1">
        <f t="shared" si="39"/>
      </c>
    </row>
    <row r="249" spans="1:18" ht="12.75">
      <c r="A249" s="1">
        <v>2646.5</v>
      </c>
      <c r="B249" s="1">
        <v>18.333529</v>
      </c>
      <c r="C249" s="1">
        <v>-0.879</v>
      </c>
      <c r="D249" s="1">
        <v>3.915</v>
      </c>
      <c r="E249" s="1">
        <f t="shared" si="40"/>
        <v>3.915</v>
      </c>
      <c r="F249" s="1">
        <f t="shared" si="41"/>
      </c>
      <c r="H249" s="1">
        <f t="shared" si="42"/>
        <v>3.915</v>
      </c>
      <c r="I249" s="1">
        <f t="shared" si="43"/>
      </c>
      <c r="K249" s="1">
        <f t="shared" si="44"/>
        <v>3.915</v>
      </c>
      <c r="L249" s="1">
        <f t="shared" si="45"/>
      </c>
      <c r="N249" s="1">
        <f t="shared" si="46"/>
        <v>3.915</v>
      </c>
      <c r="O249" s="1">
        <f t="shared" si="47"/>
      </c>
      <c r="Q249" s="1">
        <f t="shared" si="48"/>
        <v>3.915</v>
      </c>
      <c r="R249" s="1">
        <f t="shared" si="39"/>
      </c>
    </row>
    <row r="250" spans="1:18" ht="12.75">
      <c r="A250" s="1">
        <v>2659.5</v>
      </c>
      <c r="B250" s="1">
        <v>18.4248801</v>
      </c>
      <c r="C250" s="1">
        <v>-0.69</v>
      </c>
      <c r="D250" s="1">
        <v>3.91</v>
      </c>
      <c r="E250" s="1">
        <f t="shared" si="40"/>
        <v>3.91</v>
      </c>
      <c r="F250" s="1">
        <f t="shared" si="41"/>
      </c>
      <c r="H250" s="1">
        <f t="shared" si="42"/>
        <v>3.91</v>
      </c>
      <c r="I250" s="1">
        <f t="shared" si="43"/>
      </c>
      <c r="K250" s="1">
        <f t="shared" si="44"/>
        <v>3.91</v>
      </c>
      <c r="L250" s="1">
        <f t="shared" si="45"/>
      </c>
      <c r="N250" s="1">
        <f t="shared" si="46"/>
        <v>3.91</v>
      </c>
      <c r="O250" s="1">
        <f t="shared" si="47"/>
      </c>
      <c r="Q250" s="1">
        <f t="shared" si="48"/>
        <v>3.91</v>
      </c>
      <c r="R250" s="1">
        <f t="shared" si="39"/>
      </c>
    </row>
    <row r="251" spans="1:18" ht="12.75">
      <c r="A251" s="1">
        <v>2676.5</v>
      </c>
      <c r="B251" s="1">
        <v>18.5443392</v>
      </c>
      <c r="C251" s="1">
        <v>-0.655</v>
      </c>
      <c r="D251" s="1">
        <v>4.153</v>
      </c>
      <c r="E251" s="1">
        <f t="shared" si="40"/>
        <v>4.153</v>
      </c>
      <c r="F251" s="1">
        <f t="shared" si="41"/>
      </c>
      <c r="H251" s="1">
        <f t="shared" si="42"/>
        <v>4.153</v>
      </c>
      <c r="I251" s="1">
        <f t="shared" si="43"/>
      </c>
      <c r="K251" s="1">
        <f t="shared" si="44"/>
        <v>4.153</v>
      </c>
      <c r="L251" s="1">
        <f t="shared" si="45"/>
      </c>
      <c r="N251" s="1">
        <f t="shared" si="46"/>
        <v>4.153</v>
      </c>
      <c r="O251" s="1">
        <f t="shared" si="47"/>
      </c>
      <c r="Q251" s="1">
        <f t="shared" si="48"/>
        <v>4.153</v>
      </c>
      <c r="R251" s="1">
        <f t="shared" si="39"/>
      </c>
    </row>
    <row r="252" spans="1:18" ht="12.75">
      <c r="A252" s="1">
        <v>2696.5</v>
      </c>
      <c r="B252" s="1">
        <v>18.6848793</v>
      </c>
      <c r="C252" s="1">
        <v>-0.861</v>
      </c>
      <c r="D252" s="1">
        <v>3.746</v>
      </c>
      <c r="E252" s="1">
        <f t="shared" si="40"/>
        <v>3.746</v>
      </c>
      <c r="F252" s="1">
        <f t="shared" si="41"/>
      </c>
      <c r="H252" s="1">
        <f t="shared" si="42"/>
        <v>3.746</v>
      </c>
      <c r="I252" s="1">
        <f t="shared" si="43"/>
      </c>
      <c r="K252" s="1">
        <f t="shared" si="44"/>
        <v>3.746</v>
      </c>
      <c r="L252" s="1">
        <f t="shared" si="45"/>
      </c>
      <c r="N252" s="1">
        <f t="shared" si="46"/>
        <v>3.746</v>
      </c>
      <c r="O252" s="1">
        <f t="shared" si="47"/>
      </c>
      <c r="Q252" s="1">
        <f t="shared" si="48"/>
        <v>3.746</v>
      </c>
      <c r="R252" s="1">
        <f t="shared" si="39"/>
      </c>
    </row>
    <row r="253" spans="1:18" ht="12.75">
      <c r="A253" s="1">
        <v>2716.5</v>
      </c>
      <c r="B253" s="1">
        <v>18.8254194</v>
      </c>
      <c r="C253" s="1">
        <v>-0.644</v>
      </c>
      <c r="D253" s="1">
        <v>3.964</v>
      </c>
      <c r="E253" s="1">
        <f t="shared" si="40"/>
        <v>3.964</v>
      </c>
      <c r="F253" s="1">
        <f t="shared" si="41"/>
      </c>
      <c r="H253" s="1">
        <f t="shared" si="42"/>
        <v>3.964</v>
      </c>
      <c r="I253" s="1">
        <f t="shared" si="43"/>
      </c>
      <c r="K253" s="1">
        <f t="shared" si="44"/>
        <v>3.964</v>
      </c>
      <c r="L253" s="1">
        <f t="shared" si="45"/>
      </c>
      <c r="N253" s="1">
        <f t="shared" si="46"/>
        <v>3.964</v>
      </c>
      <c r="O253" s="1">
        <f t="shared" si="47"/>
      </c>
      <c r="Q253" s="1">
        <f t="shared" si="48"/>
        <v>3.964</v>
      </c>
      <c r="R253" s="1">
        <f t="shared" si="39"/>
      </c>
    </row>
    <row r="254" spans="1:18" ht="12.75">
      <c r="A254" s="1">
        <v>2730.5</v>
      </c>
      <c r="B254" s="1">
        <v>18.9237975</v>
      </c>
      <c r="C254" s="1">
        <v>-0.886</v>
      </c>
      <c r="D254" s="1">
        <v>3.762</v>
      </c>
      <c r="E254" s="1">
        <f t="shared" si="40"/>
        <v>3.762</v>
      </c>
      <c r="F254" s="1">
        <f t="shared" si="41"/>
      </c>
      <c r="H254" s="1">
        <f t="shared" si="42"/>
        <v>3.762</v>
      </c>
      <c r="I254" s="1">
        <f t="shared" si="43"/>
      </c>
      <c r="K254" s="1">
        <f t="shared" si="44"/>
        <v>3.762</v>
      </c>
      <c r="L254" s="1">
        <f t="shared" si="45"/>
      </c>
      <c r="N254" s="1">
        <f t="shared" si="46"/>
        <v>3.762</v>
      </c>
      <c r="O254" s="1">
        <f t="shared" si="47"/>
      </c>
      <c r="Q254" s="1">
        <f t="shared" si="48"/>
        <v>3.762</v>
      </c>
      <c r="R254" s="1">
        <f t="shared" si="39"/>
      </c>
    </row>
    <row r="255" spans="1:18" ht="12.75">
      <c r="A255" s="1">
        <v>2749.5</v>
      </c>
      <c r="B255" s="1">
        <v>19.0573106</v>
      </c>
      <c r="C255" s="1">
        <v>-1.59</v>
      </c>
      <c r="D255" s="1">
        <v>3.419</v>
      </c>
      <c r="E255" s="1">
        <f t="shared" si="40"/>
        <v>3.419</v>
      </c>
      <c r="F255" s="1">
        <f t="shared" si="41"/>
      </c>
      <c r="H255" s="1">
        <f t="shared" si="42"/>
        <v>3.419</v>
      </c>
      <c r="I255" s="1">
        <f t="shared" si="43"/>
      </c>
      <c r="K255" s="1">
        <f t="shared" si="44"/>
        <v>3.419</v>
      </c>
      <c r="L255" s="1">
        <f t="shared" si="45"/>
        <v>3.419</v>
      </c>
      <c r="N255" s="1">
        <f t="shared" si="46"/>
        <v>3.419</v>
      </c>
      <c r="O255" s="1">
        <f t="shared" si="47"/>
      </c>
      <c r="Q255" s="1">
        <f t="shared" si="48"/>
        <v>3.419</v>
      </c>
      <c r="R255" s="1">
        <f t="shared" si="39"/>
      </c>
    </row>
    <row r="256" spans="1:18" ht="12.75">
      <c r="A256" s="1">
        <v>2777.5</v>
      </c>
      <c r="B256" s="1">
        <v>19.2540667</v>
      </c>
      <c r="C256" s="1">
        <v>-1.442</v>
      </c>
      <c r="D256" s="1">
        <v>3.937</v>
      </c>
      <c r="E256" s="1">
        <f t="shared" si="40"/>
        <v>3.937</v>
      </c>
      <c r="F256" s="1">
        <f t="shared" si="41"/>
      </c>
      <c r="H256" s="1">
        <f t="shared" si="42"/>
        <v>3.937</v>
      </c>
      <c r="I256" s="1">
        <f t="shared" si="43"/>
      </c>
      <c r="K256" s="1">
        <f t="shared" si="44"/>
        <v>3.937</v>
      </c>
      <c r="L256" s="1">
        <f t="shared" si="45"/>
        <v>3.937</v>
      </c>
      <c r="N256" s="1">
        <f t="shared" si="46"/>
        <v>3.937</v>
      </c>
      <c r="O256" s="1">
        <f t="shared" si="47"/>
      </c>
      <c r="Q256" s="1">
        <f t="shared" si="48"/>
        <v>3.937</v>
      </c>
      <c r="R256" s="1">
        <f t="shared" si="39"/>
      </c>
    </row>
    <row r="257" spans="1:18" ht="12.75">
      <c r="A257" s="1">
        <v>2782.5</v>
      </c>
      <c r="B257" s="1">
        <v>19.2892017</v>
      </c>
      <c r="C257" s="1">
        <v>-1.683</v>
      </c>
      <c r="D257" s="1">
        <v>3.111</v>
      </c>
      <c r="E257" s="1">
        <f t="shared" si="40"/>
        <v>3.111</v>
      </c>
      <c r="F257" s="1">
        <f t="shared" si="41"/>
      </c>
      <c r="H257" s="1">
        <f t="shared" si="42"/>
        <v>3.111</v>
      </c>
      <c r="I257" s="1">
        <f t="shared" si="43"/>
      </c>
      <c r="K257" s="1">
        <f t="shared" si="44"/>
        <v>3.111</v>
      </c>
      <c r="L257" s="1">
        <f t="shared" si="45"/>
        <v>3.111</v>
      </c>
      <c r="N257" s="1">
        <f t="shared" si="46"/>
        <v>3.111</v>
      </c>
      <c r="O257" s="1">
        <f t="shared" si="47"/>
      </c>
      <c r="Q257" s="1">
        <f t="shared" si="48"/>
        <v>3.111</v>
      </c>
      <c r="R257" s="1">
        <f t="shared" si="39"/>
      </c>
    </row>
    <row r="258" spans="1:18" ht="12.75">
      <c r="A258" s="1">
        <v>2801.5</v>
      </c>
      <c r="B258" s="1">
        <v>19.4227149</v>
      </c>
      <c r="C258" s="1">
        <v>-1.527</v>
      </c>
      <c r="D258" s="1">
        <v>3.431</v>
      </c>
      <c r="E258" s="1">
        <f t="shared" si="40"/>
        <v>3.431</v>
      </c>
      <c r="F258" s="1">
        <f t="shared" si="41"/>
      </c>
      <c r="H258" s="1">
        <f t="shared" si="42"/>
        <v>3.431</v>
      </c>
      <c r="I258" s="1">
        <f t="shared" si="43"/>
      </c>
      <c r="K258" s="1">
        <f t="shared" si="44"/>
        <v>3.431</v>
      </c>
      <c r="L258" s="1">
        <f t="shared" si="45"/>
        <v>3.431</v>
      </c>
      <c r="N258" s="1">
        <f t="shared" si="46"/>
        <v>3.431</v>
      </c>
      <c r="O258" s="1">
        <f t="shared" si="47"/>
      </c>
      <c r="Q258" s="1">
        <f t="shared" si="48"/>
        <v>3.431</v>
      </c>
      <c r="R258" s="1">
        <f aca="true" t="shared" si="49" ref="R258:R321">IF(AND($B258&gt;115,$B258&lt;130,NOT(ISBLANK($B258))),$E258,"")</f>
      </c>
    </row>
    <row r="259" spans="1:18" ht="12.75">
      <c r="A259" s="1">
        <v>2821.5</v>
      </c>
      <c r="B259" s="1">
        <v>19.563255</v>
      </c>
      <c r="C259" s="1">
        <v>-0.701</v>
      </c>
      <c r="D259" s="1">
        <v>3.932</v>
      </c>
      <c r="E259" s="1">
        <f t="shared" si="40"/>
        <v>3.932</v>
      </c>
      <c r="F259" s="1">
        <f t="shared" si="41"/>
      </c>
      <c r="H259" s="1">
        <f t="shared" si="42"/>
        <v>3.932</v>
      </c>
      <c r="I259" s="1">
        <f t="shared" si="43"/>
      </c>
      <c r="K259" s="1">
        <f t="shared" si="44"/>
        <v>3.932</v>
      </c>
      <c r="L259" s="1">
        <f t="shared" si="45"/>
        <v>3.932</v>
      </c>
      <c r="N259" s="1">
        <f t="shared" si="46"/>
        <v>3.932</v>
      </c>
      <c r="O259" s="1">
        <f t="shared" si="47"/>
      </c>
      <c r="Q259" s="1">
        <f t="shared" si="48"/>
        <v>3.932</v>
      </c>
      <c r="R259" s="1">
        <f t="shared" si="49"/>
      </c>
    </row>
    <row r="260" spans="1:18" ht="12.75">
      <c r="A260" s="1">
        <v>2841.5</v>
      </c>
      <c r="B260" s="1">
        <v>19.7037951</v>
      </c>
      <c r="C260" s="1">
        <v>-1.094</v>
      </c>
      <c r="D260" s="1">
        <v>3.726</v>
      </c>
      <c r="E260" s="1">
        <f t="shared" si="40"/>
        <v>3.726</v>
      </c>
      <c r="F260" s="1">
        <f t="shared" si="41"/>
      </c>
      <c r="H260" s="1">
        <f t="shared" si="42"/>
        <v>3.726</v>
      </c>
      <c r="I260" s="1">
        <f t="shared" si="43"/>
      </c>
      <c r="K260" s="1">
        <f t="shared" si="44"/>
        <v>3.726</v>
      </c>
      <c r="L260" s="1">
        <f t="shared" si="45"/>
        <v>3.726</v>
      </c>
      <c r="N260" s="1">
        <f t="shared" si="46"/>
        <v>3.726</v>
      </c>
      <c r="O260" s="1">
        <f t="shared" si="47"/>
      </c>
      <c r="Q260" s="1">
        <f t="shared" si="48"/>
        <v>3.726</v>
      </c>
      <c r="R260" s="1">
        <f t="shared" si="49"/>
      </c>
    </row>
    <row r="261" spans="1:18" ht="12.75">
      <c r="A261" s="1">
        <v>2861.5</v>
      </c>
      <c r="B261" s="1">
        <v>19.8443352</v>
      </c>
      <c r="C261" s="1">
        <v>-1.18</v>
      </c>
      <c r="D261" s="1">
        <v>3.56</v>
      </c>
      <c r="E261" s="1">
        <f t="shared" si="40"/>
        <v>3.56</v>
      </c>
      <c r="F261" s="1">
        <f t="shared" si="41"/>
      </c>
      <c r="H261" s="1">
        <f t="shared" si="42"/>
        <v>3.56</v>
      </c>
      <c r="I261" s="1">
        <f t="shared" si="43"/>
      </c>
      <c r="K261" s="1">
        <f t="shared" si="44"/>
        <v>3.56</v>
      </c>
      <c r="L261" s="1">
        <f t="shared" si="45"/>
        <v>3.56</v>
      </c>
      <c r="N261" s="1">
        <f t="shared" si="46"/>
        <v>3.56</v>
      </c>
      <c r="O261" s="1">
        <f t="shared" si="47"/>
      </c>
      <c r="Q261" s="1">
        <f t="shared" si="48"/>
        <v>3.56</v>
      </c>
      <c r="R261" s="1">
        <f t="shared" si="49"/>
      </c>
    </row>
    <row r="262" spans="1:18" ht="12.75">
      <c r="A262" s="1">
        <v>2874.5</v>
      </c>
      <c r="B262" s="1">
        <v>19.9356863</v>
      </c>
      <c r="C262" s="1">
        <v>-0.772</v>
      </c>
      <c r="D262" s="1">
        <v>3.933</v>
      </c>
      <c r="E262" s="1">
        <f t="shared" si="40"/>
        <v>3.933</v>
      </c>
      <c r="F262" s="1">
        <f t="shared" si="41"/>
      </c>
      <c r="H262" s="1">
        <f t="shared" si="42"/>
        <v>3.933</v>
      </c>
      <c r="I262" s="1">
        <f t="shared" si="43"/>
      </c>
      <c r="K262" s="1">
        <f t="shared" si="44"/>
        <v>3.933</v>
      </c>
      <c r="L262" s="1">
        <f t="shared" si="45"/>
        <v>3.933</v>
      </c>
      <c r="N262" s="1">
        <f t="shared" si="46"/>
        <v>3.933</v>
      </c>
      <c r="O262" s="1">
        <f t="shared" si="47"/>
      </c>
      <c r="Q262" s="1">
        <f t="shared" si="48"/>
        <v>3.933</v>
      </c>
      <c r="R262" s="1">
        <f t="shared" si="49"/>
      </c>
    </row>
    <row r="263" spans="1:18" ht="12.75">
      <c r="A263" s="1">
        <v>2892.5</v>
      </c>
      <c r="B263" s="1">
        <v>20.0621724</v>
      </c>
      <c r="C263" s="1">
        <v>-0.885</v>
      </c>
      <c r="D263" s="1">
        <v>3.686</v>
      </c>
      <c r="E263" s="1">
        <f t="shared" si="40"/>
        <v>3.686</v>
      </c>
      <c r="F263" s="1">
        <f t="shared" si="41"/>
      </c>
      <c r="H263" s="1">
        <f t="shared" si="42"/>
        <v>3.686</v>
      </c>
      <c r="I263" s="1">
        <f t="shared" si="43"/>
      </c>
      <c r="K263" s="1">
        <f t="shared" si="44"/>
        <v>3.686</v>
      </c>
      <c r="L263" s="1">
        <f t="shared" si="45"/>
        <v>3.686</v>
      </c>
      <c r="N263" s="1">
        <f t="shared" si="46"/>
        <v>3.686</v>
      </c>
      <c r="O263" s="1">
        <f t="shared" si="47"/>
      </c>
      <c r="Q263" s="1">
        <f t="shared" si="48"/>
        <v>3.686</v>
      </c>
      <c r="R263" s="1">
        <f t="shared" si="49"/>
      </c>
    </row>
    <row r="264" spans="1:18" ht="12.75">
      <c r="A264" s="1">
        <v>2907.5</v>
      </c>
      <c r="B264" s="1">
        <v>20.1675774</v>
      </c>
      <c r="C264" s="1">
        <v>-2.335</v>
      </c>
      <c r="D264" s="1">
        <v>3.813</v>
      </c>
      <c r="E264" s="1">
        <f t="shared" si="40"/>
        <v>3.813</v>
      </c>
      <c r="F264" s="1">
        <f t="shared" si="41"/>
      </c>
      <c r="H264" s="1">
        <f t="shared" si="42"/>
        <v>3.813</v>
      </c>
      <c r="I264" s="1">
        <f t="shared" si="43"/>
      </c>
      <c r="K264" s="1">
        <f t="shared" si="44"/>
        <v>3.813</v>
      </c>
      <c r="L264" s="1">
        <f t="shared" si="45"/>
        <v>3.813</v>
      </c>
      <c r="N264" s="1">
        <f t="shared" si="46"/>
        <v>3.813</v>
      </c>
      <c r="O264" s="1">
        <f t="shared" si="47"/>
      </c>
      <c r="Q264" s="1">
        <f t="shared" si="48"/>
        <v>3.813</v>
      </c>
      <c r="R264" s="1">
        <f t="shared" si="49"/>
      </c>
    </row>
    <row r="265" spans="1:18" ht="12.75">
      <c r="A265" s="1">
        <v>2929.5</v>
      </c>
      <c r="B265" s="1">
        <v>20.3221716</v>
      </c>
      <c r="C265" s="1">
        <v>-1.227</v>
      </c>
      <c r="D265" s="1">
        <v>3.895</v>
      </c>
      <c r="E265" s="1">
        <f t="shared" si="40"/>
        <v>3.895</v>
      </c>
      <c r="F265" s="1">
        <f t="shared" si="41"/>
      </c>
      <c r="H265" s="1">
        <f t="shared" si="42"/>
        <v>3.895</v>
      </c>
      <c r="I265" s="1">
        <f t="shared" si="43"/>
      </c>
      <c r="K265" s="1">
        <f t="shared" si="44"/>
        <v>3.895</v>
      </c>
      <c r="L265" s="1">
        <f t="shared" si="45"/>
        <v>3.895</v>
      </c>
      <c r="N265" s="1">
        <f t="shared" si="46"/>
        <v>3.895</v>
      </c>
      <c r="O265" s="1">
        <f t="shared" si="47"/>
      </c>
      <c r="Q265" s="1">
        <f t="shared" si="48"/>
        <v>3.895</v>
      </c>
      <c r="R265" s="1">
        <f t="shared" si="49"/>
      </c>
    </row>
    <row r="266" spans="1:18" ht="12.75">
      <c r="A266" s="1">
        <v>2949.5</v>
      </c>
      <c r="B266" s="1">
        <v>20.4627117</v>
      </c>
      <c r="C266" s="1">
        <v>-1.282</v>
      </c>
      <c r="D266" s="1">
        <v>3.698</v>
      </c>
      <c r="E266" s="1">
        <f t="shared" si="40"/>
        <v>3.698</v>
      </c>
      <c r="F266" s="1">
        <f t="shared" si="41"/>
      </c>
      <c r="H266" s="1">
        <f t="shared" si="42"/>
        <v>3.698</v>
      </c>
      <c r="I266" s="1">
        <f t="shared" si="43"/>
      </c>
      <c r="K266" s="1">
        <f t="shared" si="44"/>
        <v>3.698</v>
      </c>
      <c r="L266" s="1">
        <f t="shared" si="45"/>
        <v>3.698</v>
      </c>
      <c r="N266" s="1">
        <f t="shared" si="46"/>
        <v>3.698</v>
      </c>
      <c r="O266" s="1">
        <f t="shared" si="47"/>
      </c>
      <c r="Q266" s="1">
        <f t="shared" si="48"/>
        <v>3.698</v>
      </c>
      <c r="R266" s="1">
        <f t="shared" si="49"/>
      </c>
    </row>
    <row r="267" spans="1:18" ht="12.75">
      <c r="A267" s="1">
        <v>2971.5</v>
      </c>
      <c r="B267" s="1">
        <v>20.6173058</v>
      </c>
      <c r="C267" s="1">
        <v>-1.166</v>
      </c>
      <c r="D267" s="1">
        <v>3.85</v>
      </c>
      <c r="E267" s="1">
        <f t="shared" si="40"/>
        <v>3.85</v>
      </c>
      <c r="F267" s="1">
        <f t="shared" si="41"/>
      </c>
      <c r="H267" s="1">
        <f t="shared" si="42"/>
        <v>3.85</v>
      </c>
      <c r="I267" s="1">
        <f t="shared" si="43"/>
      </c>
      <c r="K267" s="1">
        <f t="shared" si="44"/>
        <v>3.85</v>
      </c>
      <c r="L267" s="1">
        <f t="shared" si="45"/>
        <v>3.85</v>
      </c>
      <c r="N267" s="1">
        <f t="shared" si="46"/>
        <v>3.85</v>
      </c>
      <c r="O267" s="1">
        <f t="shared" si="47"/>
      </c>
      <c r="Q267" s="1">
        <f t="shared" si="48"/>
        <v>3.85</v>
      </c>
      <c r="R267" s="1">
        <f t="shared" si="49"/>
      </c>
    </row>
    <row r="268" spans="1:18" ht="12.75">
      <c r="A268" s="1">
        <v>2989.5</v>
      </c>
      <c r="B268" s="1">
        <v>20.7437919</v>
      </c>
      <c r="C268" s="1">
        <v>-1.073</v>
      </c>
      <c r="D268" s="1">
        <v>3.864</v>
      </c>
      <c r="E268" s="1">
        <f t="shared" si="40"/>
        <v>3.864</v>
      </c>
      <c r="F268" s="1">
        <f t="shared" si="41"/>
      </c>
      <c r="H268" s="1">
        <f t="shared" si="42"/>
        <v>3.864</v>
      </c>
      <c r="I268" s="1">
        <f t="shared" si="43"/>
      </c>
      <c r="K268" s="1">
        <f t="shared" si="44"/>
        <v>3.864</v>
      </c>
      <c r="L268" s="1">
        <f t="shared" si="45"/>
        <v>3.864</v>
      </c>
      <c r="N268" s="1">
        <f t="shared" si="46"/>
        <v>3.864</v>
      </c>
      <c r="O268" s="1">
        <f t="shared" si="47"/>
      </c>
      <c r="Q268" s="1">
        <f t="shared" si="48"/>
        <v>3.864</v>
      </c>
      <c r="R268" s="1">
        <f t="shared" si="49"/>
      </c>
    </row>
    <row r="269" spans="1:18" ht="12.75">
      <c r="A269" s="1">
        <v>3012.5</v>
      </c>
      <c r="B269" s="1">
        <v>20.905413</v>
      </c>
      <c r="C269" s="1">
        <v>-0.993</v>
      </c>
      <c r="D269" s="1">
        <v>3.561</v>
      </c>
      <c r="E269" s="1">
        <f t="shared" si="40"/>
        <v>3.561</v>
      </c>
      <c r="F269" s="1">
        <f t="shared" si="41"/>
      </c>
      <c r="H269" s="1">
        <f t="shared" si="42"/>
        <v>3.561</v>
      </c>
      <c r="I269" s="1">
        <f t="shared" si="43"/>
      </c>
      <c r="K269" s="1">
        <f t="shared" si="44"/>
        <v>3.561</v>
      </c>
      <c r="L269" s="1">
        <f t="shared" si="45"/>
        <v>3.561</v>
      </c>
      <c r="N269" s="1">
        <f t="shared" si="46"/>
        <v>3.561</v>
      </c>
      <c r="O269" s="1">
        <f t="shared" si="47"/>
      </c>
      <c r="Q269" s="1">
        <f t="shared" si="48"/>
        <v>3.561</v>
      </c>
      <c r="R269" s="1">
        <f t="shared" si="49"/>
      </c>
    </row>
    <row r="270" spans="1:18" ht="12.75">
      <c r="A270" s="1">
        <v>3037.5</v>
      </c>
      <c r="B270" s="1">
        <v>21.0810882</v>
      </c>
      <c r="C270" s="1">
        <v>-0.1406</v>
      </c>
      <c r="D270" s="1">
        <v>3.638</v>
      </c>
      <c r="E270" s="1">
        <f t="shared" si="40"/>
        <v>3.638</v>
      </c>
      <c r="F270" s="1">
        <f t="shared" si="41"/>
      </c>
      <c r="H270" s="1">
        <f t="shared" si="42"/>
        <v>3.638</v>
      </c>
      <c r="I270" s="1">
        <f t="shared" si="43"/>
      </c>
      <c r="K270" s="1">
        <f t="shared" si="44"/>
        <v>3.638</v>
      </c>
      <c r="L270" s="1">
        <f t="shared" si="45"/>
        <v>3.638</v>
      </c>
      <c r="N270" s="1">
        <f t="shared" si="46"/>
        <v>3.638</v>
      </c>
      <c r="O270" s="1">
        <f t="shared" si="47"/>
      </c>
      <c r="Q270" s="1">
        <f t="shared" si="48"/>
        <v>3.638</v>
      </c>
      <c r="R270" s="1">
        <f t="shared" si="49"/>
      </c>
    </row>
    <row r="271" spans="1:18" ht="12.75">
      <c r="A271" s="1">
        <v>3061.5</v>
      </c>
      <c r="B271" s="1">
        <v>21.2497363</v>
      </c>
      <c r="C271" s="1">
        <v>-0.831</v>
      </c>
      <c r="D271" s="1">
        <v>3.9</v>
      </c>
      <c r="E271" s="1">
        <f t="shared" si="40"/>
        <v>3.9</v>
      </c>
      <c r="F271" s="1">
        <f t="shared" si="41"/>
      </c>
      <c r="H271" s="1">
        <f t="shared" si="42"/>
        <v>3.9</v>
      </c>
      <c r="I271" s="1">
        <f t="shared" si="43"/>
      </c>
      <c r="K271" s="1">
        <f t="shared" si="44"/>
        <v>3.9</v>
      </c>
      <c r="L271" s="1">
        <f t="shared" si="45"/>
        <v>3.9</v>
      </c>
      <c r="N271" s="1">
        <f t="shared" si="46"/>
        <v>3.9</v>
      </c>
      <c r="O271" s="1">
        <f t="shared" si="47"/>
      </c>
      <c r="Q271" s="1">
        <f t="shared" si="48"/>
        <v>3.9</v>
      </c>
      <c r="R271" s="1">
        <f t="shared" si="49"/>
      </c>
    </row>
    <row r="272" spans="1:18" ht="12.75">
      <c r="A272" s="1">
        <v>3081.5</v>
      </c>
      <c r="B272" s="1">
        <v>21.3902764</v>
      </c>
      <c r="C272" s="1">
        <v>-1.025</v>
      </c>
      <c r="D272" s="1">
        <v>3.704</v>
      </c>
      <c r="E272" s="1">
        <f t="shared" si="40"/>
        <v>3.704</v>
      </c>
      <c r="F272" s="1">
        <f t="shared" si="41"/>
      </c>
      <c r="H272" s="1">
        <f t="shared" si="42"/>
        <v>3.704</v>
      </c>
      <c r="I272" s="1">
        <f t="shared" si="43"/>
      </c>
      <c r="K272" s="1">
        <f t="shared" si="44"/>
        <v>3.704</v>
      </c>
      <c r="L272" s="1">
        <f t="shared" si="45"/>
        <v>3.704</v>
      </c>
      <c r="N272" s="1">
        <f t="shared" si="46"/>
        <v>3.704</v>
      </c>
      <c r="O272" s="1">
        <f t="shared" si="47"/>
      </c>
      <c r="Q272" s="1">
        <f t="shared" si="48"/>
        <v>3.704</v>
      </c>
      <c r="R272" s="1">
        <f t="shared" si="49"/>
      </c>
    </row>
    <row r="273" spans="1:18" ht="12.75">
      <c r="A273" s="1">
        <v>3101.5</v>
      </c>
      <c r="B273" s="1">
        <v>21.5308165</v>
      </c>
      <c r="C273" s="1">
        <v>-0.949</v>
      </c>
      <c r="D273" s="1">
        <v>3.85</v>
      </c>
      <c r="E273" s="1">
        <f t="shared" si="40"/>
        <v>3.85</v>
      </c>
      <c r="F273" s="1">
        <f t="shared" si="41"/>
      </c>
      <c r="H273" s="1">
        <f t="shared" si="42"/>
        <v>3.85</v>
      </c>
      <c r="I273" s="1">
        <f t="shared" si="43"/>
      </c>
      <c r="K273" s="1">
        <f t="shared" si="44"/>
        <v>3.85</v>
      </c>
      <c r="L273" s="1">
        <f t="shared" si="45"/>
        <v>3.85</v>
      </c>
      <c r="N273" s="1">
        <f t="shared" si="46"/>
        <v>3.85</v>
      </c>
      <c r="O273" s="1">
        <f t="shared" si="47"/>
      </c>
      <c r="Q273" s="1">
        <f t="shared" si="48"/>
        <v>3.85</v>
      </c>
      <c r="R273" s="1">
        <f t="shared" si="49"/>
      </c>
    </row>
    <row r="274" spans="1:18" ht="12.75">
      <c r="A274" s="1">
        <v>3121.5</v>
      </c>
      <c r="B274" s="1">
        <v>21.6713566</v>
      </c>
      <c r="C274" s="1">
        <v>-0.806</v>
      </c>
      <c r="D274" s="1">
        <v>3.957</v>
      </c>
      <c r="E274" s="1">
        <f t="shared" si="40"/>
        <v>3.957</v>
      </c>
      <c r="F274" s="1">
        <f t="shared" si="41"/>
      </c>
      <c r="H274" s="1">
        <f t="shared" si="42"/>
        <v>3.957</v>
      </c>
      <c r="I274" s="1">
        <f t="shared" si="43"/>
      </c>
      <c r="K274" s="1">
        <f t="shared" si="44"/>
        <v>3.957</v>
      </c>
      <c r="L274" s="1">
        <f t="shared" si="45"/>
        <v>3.957</v>
      </c>
      <c r="N274" s="1">
        <f t="shared" si="46"/>
        <v>3.957</v>
      </c>
      <c r="O274" s="1">
        <f t="shared" si="47"/>
      </c>
      <c r="Q274" s="1">
        <f t="shared" si="48"/>
        <v>3.957</v>
      </c>
      <c r="R274" s="1">
        <f t="shared" si="49"/>
      </c>
    </row>
    <row r="275" spans="1:18" ht="12.75">
      <c r="A275" s="1">
        <v>3138.5</v>
      </c>
      <c r="B275" s="1">
        <v>21.7908157</v>
      </c>
      <c r="C275" s="1">
        <v>-1.196</v>
      </c>
      <c r="D275" s="1">
        <v>3.883</v>
      </c>
      <c r="E275" s="1">
        <f t="shared" si="40"/>
        <v>3.883</v>
      </c>
      <c r="F275" s="1">
        <f t="shared" si="41"/>
      </c>
      <c r="H275" s="1">
        <f t="shared" si="42"/>
        <v>3.883</v>
      </c>
      <c r="I275" s="1">
        <f t="shared" si="43"/>
      </c>
      <c r="K275" s="1">
        <f t="shared" si="44"/>
        <v>3.883</v>
      </c>
      <c r="L275" s="1">
        <f t="shared" si="45"/>
        <v>3.883</v>
      </c>
      <c r="N275" s="1">
        <f t="shared" si="46"/>
        <v>3.883</v>
      </c>
      <c r="O275" s="1">
        <f t="shared" si="47"/>
      </c>
      <c r="Q275" s="1">
        <f t="shared" si="48"/>
        <v>3.883</v>
      </c>
      <c r="R275" s="1">
        <f t="shared" si="49"/>
      </c>
    </row>
    <row r="276" spans="1:18" ht="12.75">
      <c r="A276" s="1">
        <v>3158.5</v>
      </c>
      <c r="B276" s="1">
        <v>21.9313558</v>
      </c>
      <c r="C276" s="1">
        <v>-1.053</v>
      </c>
      <c r="D276" s="1">
        <v>3.798</v>
      </c>
      <c r="E276" s="1">
        <f t="shared" si="40"/>
        <v>3.798</v>
      </c>
      <c r="F276" s="1">
        <f t="shared" si="41"/>
      </c>
      <c r="H276" s="1">
        <f t="shared" si="42"/>
        <v>3.798</v>
      </c>
      <c r="I276" s="1">
        <f t="shared" si="43"/>
      </c>
      <c r="K276" s="1">
        <f t="shared" si="44"/>
        <v>3.798</v>
      </c>
      <c r="L276" s="1">
        <f t="shared" si="45"/>
        <v>3.798</v>
      </c>
      <c r="N276" s="1">
        <f t="shared" si="46"/>
        <v>3.798</v>
      </c>
      <c r="O276" s="1">
        <f t="shared" si="47"/>
      </c>
      <c r="Q276" s="1">
        <f t="shared" si="48"/>
        <v>3.798</v>
      </c>
      <c r="R276" s="1">
        <f t="shared" si="49"/>
      </c>
    </row>
    <row r="277" spans="1:18" ht="12.75">
      <c r="A277" s="1">
        <v>3175.5</v>
      </c>
      <c r="B277" s="1">
        <v>22.0508149</v>
      </c>
      <c r="C277" s="1">
        <v>-3.225</v>
      </c>
      <c r="D277" s="1">
        <v>3.832</v>
      </c>
      <c r="E277" s="1">
        <f t="shared" si="40"/>
        <v>3.832</v>
      </c>
      <c r="F277" s="1">
        <f t="shared" si="41"/>
      </c>
      <c r="H277" s="1">
        <f t="shared" si="42"/>
        <v>3.832</v>
      </c>
      <c r="I277" s="1">
        <f t="shared" si="43"/>
      </c>
      <c r="K277" s="1">
        <f t="shared" si="44"/>
        <v>3.832</v>
      </c>
      <c r="L277" s="1">
        <f t="shared" si="45"/>
        <v>3.832</v>
      </c>
      <c r="N277" s="1">
        <f t="shared" si="46"/>
        <v>3.832</v>
      </c>
      <c r="O277" s="1">
        <f t="shared" si="47"/>
      </c>
      <c r="Q277" s="1">
        <f t="shared" si="48"/>
        <v>3.832</v>
      </c>
      <c r="R277" s="1">
        <f t="shared" si="49"/>
      </c>
    </row>
    <row r="278" spans="1:18" ht="12.75">
      <c r="A278" s="1">
        <v>3197.5</v>
      </c>
      <c r="B278" s="1">
        <v>22.2054091</v>
      </c>
      <c r="C278" s="1">
        <v>-0.86</v>
      </c>
      <c r="D278" s="1">
        <v>3.834</v>
      </c>
      <c r="E278" s="1">
        <f t="shared" si="40"/>
        <v>3.834</v>
      </c>
      <c r="F278" s="1">
        <f t="shared" si="41"/>
      </c>
      <c r="H278" s="1">
        <f t="shared" si="42"/>
        <v>3.834</v>
      </c>
      <c r="I278" s="1">
        <f t="shared" si="43"/>
      </c>
      <c r="K278" s="1">
        <f t="shared" si="44"/>
        <v>3.834</v>
      </c>
      <c r="L278" s="1">
        <f t="shared" si="45"/>
        <v>3.834</v>
      </c>
      <c r="N278" s="1">
        <f t="shared" si="46"/>
        <v>3.834</v>
      </c>
      <c r="O278" s="1">
        <f t="shared" si="47"/>
      </c>
      <c r="Q278" s="1">
        <f t="shared" si="48"/>
        <v>3.834</v>
      </c>
      <c r="R278" s="1">
        <f t="shared" si="49"/>
      </c>
    </row>
    <row r="279" spans="1:18" ht="12.75">
      <c r="A279" s="1">
        <v>3217.5</v>
      </c>
      <c r="B279" s="1">
        <v>22.3459492</v>
      </c>
      <c r="C279" s="1">
        <v>-0.863</v>
      </c>
      <c r="D279" s="1">
        <v>3.815</v>
      </c>
      <c r="E279" s="1">
        <f t="shared" si="40"/>
        <v>3.815</v>
      </c>
      <c r="F279" s="1">
        <f t="shared" si="41"/>
      </c>
      <c r="H279" s="1">
        <f t="shared" si="42"/>
        <v>3.815</v>
      </c>
      <c r="I279" s="1">
        <f t="shared" si="43"/>
      </c>
      <c r="K279" s="1">
        <f t="shared" si="44"/>
        <v>3.815</v>
      </c>
      <c r="L279" s="1">
        <f t="shared" si="45"/>
        <v>3.815</v>
      </c>
      <c r="N279" s="1">
        <f t="shared" si="46"/>
        <v>3.815</v>
      </c>
      <c r="O279" s="1">
        <f t="shared" si="47"/>
      </c>
      <c r="Q279" s="1">
        <f t="shared" si="48"/>
        <v>3.815</v>
      </c>
      <c r="R279" s="1">
        <f t="shared" si="49"/>
      </c>
    </row>
    <row r="280" spans="1:18" ht="12.75">
      <c r="A280" s="1">
        <v>3235.5</v>
      </c>
      <c r="B280" s="1">
        <v>22.4724353</v>
      </c>
      <c r="C280" s="1">
        <v>-0.909</v>
      </c>
      <c r="D280" s="1">
        <v>3.708</v>
      </c>
      <c r="E280" s="1">
        <f t="shared" si="40"/>
        <v>3.708</v>
      </c>
      <c r="F280" s="1">
        <f t="shared" si="41"/>
      </c>
      <c r="H280" s="1">
        <f t="shared" si="42"/>
        <v>3.708</v>
      </c>
      <c r="I280" s="1">
        <f t="shared" si="43"/>
      </c>
      <c r="K280" s="1">
        <f t="shared" si="44"/>
        <v>3.708</v>
      </c>
      <c r="L280" s="1">
        <f t="shared" si="45"/>
        <v>3.708</v>
      </c>
      <c r="N280" s="1">
        <f t="shared" si="46"/>
        <v>3.708</v>
      </c>
      <c r="O280" s="1">
        <f t="shared" si="47"/>
      </c>
      <c r="Q280" s="1">
        <f t="shared" si="48"/>
        <v>3.708</v>
      </c>
      <c r="R280" s="1">
        <f t="shared" si="49"/>
      </c>
    </row>
    <row r="281" spans="1:18" ht="12.75">
      <c r="A281" s="1">
        <v>3247.5</v>
      </c>
      <c r="B281" s="1">
        <v>22.5567593</v>
      </c>
      <c r="C281" s="1">
        <v>-0.789</v>
      </c>
      <c r="D281" s="1">
        <v>3.942</v>
      </c>
      <c r="E281" s="1">
        <f t="shared" si="40"/>
        <v>3.942</v>
      </c>
      <c r="F281" s="1">
        <f t="shared" si="41"/>
      </c>
      <c r="H281" s="1">
        <f t="shared" si="42"/>
        <v>3.942</v>
      </c>
      <c r="I281" s="1">
        <f t="shared" si="43"/>
      </c>
      <c r="K281" s="1">
        <f t="shared" si="44"/>
        <v>3.942</v>
      </c>
      <c r="L281" s="1">
        <f t="shared" si="45"/>
        <v>3.942</v>
      </c>
      <c r="N281" s="1">
        <f t="shared" si="46"/>
        <v>3.942</v>
      </c>
      <c r="O281" s="1">
        <f t="shared" si="47"/>
      </c>
      <c r="Q281" s="1">
        <f t="shared" si="48"/>
        <v>3.942</v>
      </c>
      <c r="R281" s="1">
        <f t="shared" si="49"/>
      </c>
    </row>
    <row r="282" spans="1:18" ht="12.75">
      <c r="A282" s="1">
        <v>3263.5</v>
      </c>
      <c r="B282" s="1">
        <v>22.6691914</v>
      </c>
      <c r="C282" s="1">
        <v>-0.826</v>
      </c>
      <c r="D282" s="1">
        <v>3.79</v>
      </c>
      <c r="E282" s="1">
        <f t="shared" si="40"/>
        <v>3.79</v>
      </c>
      <c r="F282" s="1">
        <f t="shared" si="41"/>
      </c>
      <c r="H282" s="1">
        <f t="shared" si="42"/>
        <v>3.79</v>
      </c>
      <c r="I282" s="1">
        <f t="shared" si="43"/>
      </c>
      <c r="K282" s="1">
        <f t="shared" si="44"/>
        <v>3.79</v>
      </c>
      <c r="L282" s="1">
        <f t="shared" si="45"/>
        <v>3.79</v>
      </c>
      <c r="N282" s="1">
        <f t="shared" si="46"/>
        <v>3.79</v>
      </c>
      <c r="O282" s="1">
        <f t="shared" si="47"/>
      </c>
      <c r="Q282" s="1">
        <f t="shared" si="48"/>
        <v>3.79</v>
      </c>
      <c r="R282" s="1">
        <f t="shared" si="49"/>
      </c>
    </row>
    <row r="283" spans="1:18" ht="12.75">
      <c r="A283" s="1">
        <v>3279.5</v>
      </c>
      <c r="B283" s="1">
        <v>22.7816235</v>
      </c>
      <c r="C283" s="1">
        <v>-0.748</v>
      </c>
      <c r="D283" s="1">
        <v>3.834</v>
      </c>
      <c r="E283" s="1">
        <f t="shared" si="40"/>
        <v>3.834</v>
      </c>
      <c r="F283" s="1">
        <f t="shared" si="41"/>
      </c>
      <c r="H283" s="1">
        <f t="shared" si="42"/>
        <v>3.834</v>
      </c>
      <c r="I283" s="1">
        <f t="shared" si="43"/>
      </c>
      <c r="K283" s="1">
        <f t="shared" si="44"/>
        <v>3.834</v>
      </c>
      <c r="L283" s="1">
        <f t="shared" si="45"/>
        <v>3.834</v>
      </c>
      <c r="N283" s="1">
        <f t="shared" si="46"/>
        <v>3.834</v>
      </c>
      <c r="O283" s="1">
        <f t="shared" si="47"/>
      </c>
      <c r="Q283" s="1">
        <f t="shared" si="48"/>
        <v>3.834</v>
      </c>
      <c r="R283" s="1">
        <f t="shared" si="49"/>
      </c>
    </row>
    <row r="284" spans="1:18" ht="12.75">
      <c r="A284" s="1">
        <v>3297.5</v>
      </c>
      <c r="B284" s="1">
        <v>22.9081096</v>
      </c>
      <c r="C284" s="1">
        <v>-0.932</v>
      </c>
      <c r="D284" s="1">
        <v>3.813</v>
      </c>
      <c r="E284" s="1">
        <f t="shared" si="40"/>
        <v>3.813</v>
      </c>
      <c r="F284" s="1">
        <f t="shared" si="41"/>
      </c>
      <c r="H284" s="1">
        <f t="shared" si="42"/>
        <v>3.813</v>
      </c>
      <c r="I284" s="1">
        <f t="shared" si="43"/>
      </c>
      <c r="K284" s="1">
        <f t="shared" si="44"/>
        <v>3.813</v>
      </c>
      <c r="L284" s="1">
        <f t="shared" si="45"/>
        <v>3.813</v>
      </c>
      <c r="N284" s="1">
        <f t="shared" si="46"/>
        <v>3.813</v>
      </c>
      <c r="O284" s="1">
        <f t="shared" si="47"/>
      </c>
      <c r="Q284" s="1">
        <f t="shared" si="48"/>
        <v>3.813</v>
      </c>
      <c r="R284" s="1">
        <f t="shared" si="49"/>
      </c>
    </row>
    <row r="285" spans="1:18" ht="12.75">
      <c r="A285" s="1">
        <v>3319.5</v>
      </c>
      <c r="B285" s="1">
        <v>23.0627037</v>
      </c>
      <c r="C285" s="1">
        <v>-1.146</v>
      </c>
      <c r="D285" s="1">
        <v>3.615</v>
      </c>
      <c r="E285" s="1">
        <f t="shared" si="40"/>
        <v>3.615</v>
      </c>
      <c r="F285" s="1">
        <f t="shared" si="41"/>
      </c>
      <c r="H285" s="1">
        <f t="shared" si="42"/>
        <v>3.615</v>
      </c>
      <c r="I285" s="1">
        <f t="shared" si="43"/>
      </c>
      <c r="K285" s="1">
        <f t="shared" si="44"/>
        <v>3.615</v>
      </c>
      <c r="L285" s="1">
        <f t="shared" si="45"/>
      </c>
      <c r="N285" s="1">
        <f t="shared" si="46"/>
        <v>3.615</v>
      </c>
      <c r="O285" s="1">
        <f t="shared" si="47"/>
      </c>
      <c r="Q285" s="1">
        <f t="shared" si="48"/>
        <v>3.615</v>
      </c>
      <c r="R285" s="1">
        <f t="shared" si="49"/>
      </c>
    </row>
    <row r="286" spans="1:18" ht="12.75">
      <c r="A286" s="1">
        <v>3339.5</v>
      </c>
      <c r="B286" s="1">
        <v>23.2032438</v>
      </c>
      <c r="C286" s="1">
        <v>-0.918</v>
      </c>
      <c r="D286" s="1">
        <v>3.822</v>
      </c>
      <c r="E286" s="1">
        <f t="shared" si="40"/>
        <v>3.822</v>
      </c>
      <c r="F286" s="1">
        <f t="shared" si="41"/>
      </c>
      <c r="H286" s="1">
        <f t="shared" si="42"/>
        <v>3.822</v>
      </c>
      <c r="I286" s="1">
        <f t="shared" si="43"/>
      </c>
      <c r="K286" s="1">
        <f t="shared" si="44"/>
        <v>3.822</v>
      </c>
      <c r="L286" s="1">
        <f t="shared" si="45"/>
      </c>
      <c r="N286" s="1">
        <f t="shared" si="46"/>
        <v>3.822</v>
      </c>
      <c r="O286" s="1">
        <f t="shared" si="47"/>
      </c>
      <c r="Q286" s="1">
        <f t="shared" si="48"/>
        <v>3.822</v>
      </c>
      <c r="R286" s="1">
        <f t="shared" si="49"/>
      </c>
    </row>
    <row r="287" spans="1:18" ht="12.75">
      <c r="A287" s="1">
        <v>3352.5</v>
      </c>
      <c r="B287" s="1">
        <v>23.2945949</v>
      </c>
      <c r="C287" s="1">
        <v>-1.015</v>
      </c>
      <c r="D287" s="1">
        <v>3.789</v>
      </c>
      <c r="E287" s="1">
        <f t="shared" si="40"/>
        <v>3.789</v>
      </c>
      <c r="F287" s="1">
        <f t="shared" si="41"/>
      </c>
      <c r="H287" s="1">
        <f t="shared" si="42"/>
        <v>3.789</v>
      </c>
      <c r="I287" s="1">
        <f t="shared" si="43"/>
      </c>
      <c r="K287" s="1">
        <f t="shared" si="44"/>
        <v>3.789</v>
      </c>
      <c r="L287" s="1">
        <f t="shared" si="45"/>
      </c>
      <c r="N287" s="1">
        <f t="shared" si="46"/>
        <v>3.789</v>
      </c>
      <c r="O287" s="1">
        <f t="shared" si="47"/>
      </c>
      <c r="Q287" s="1">
        <f t="shared" si="48"/>
        <v>3.789</v>
      </c>
      <c r="R287" s="1">
        <f t="shared" si="49"/>
      </c>
    </row>
    <row r="288" spans="1:18" ht="12.75">
      <c r="A288" s="1">
        <v>3367.5</v>
      </c>
      <c r="B288" s="1">
        <v>23.4</v>
      </c>
      <c r="E288" s="1">
        <f t="shared" si="40"/>
      </c>
      <c r="F288" s="1">
        <f t="shared" si="41"/>
      </c>
      <c r="H288" s="1">
        <f t="shared" si="42"/>
      </c>
      <c r="I288" s="1">
        <f t="shared" si="43"/>
      </c>
      <c r="K288" s="1">
        <f t="shared" si="44"/>
      </c>
      <c r="L288" s="1">
        <f t="shared" si="45"/>
      </c>
      <c r="N288" s="1">
        <f t="shared" si="46"/>
      </c>
      <c r="O288" s="1">
        <f t="shared" si="47"/>
      </c>
      <c r="Q288" s="1">
        <f t="shared" si="48"/>
      </c>
      <c r="R288" s="1">
        <f t="shared" si="49"/>
      </c>
    </row>
    <row r="289" spans="1:18" ht="12.75">
      <c r="A289" s="1">
        <v>3384.5</v>
      </c>
      <c r="B289" s="1">
        <v>23.5812505</v>
      </c>
      <c r="C289" s="1">
        <v>-0.902</v>
      </c>
      <c r="D289" s="1">
        <v>3.713</v>
      </c>
      <c r="E289" s="1">
        <f t="shared" si="40"/>
        <v>3.713</v>
      </c>
      <c r="F289" s="1">
        <f t="shared" si="41"/>
      </c>
      <c r="H289" s="1">
        <f t="shared" si="42"/>
        <v>3.713</v>
      </c>
      <c r="I289" s="1">
        <f t="shared" si="43"/>
      </c>
      <c r="K289" s="1">
        <f t="shared" si="44"/>
        <v>3.713</v>
      </c>
      <c r="L289" s="1">
        <f t="shared" si="45"/>
      </c>
      <c r="N289" s="1">
        <f t="shared" si="46"/>
        <v>3.713</v>
      </c>
      <c r="O289" s="1">
        <f t="shared" si="47"/>
      </c>
      <c r="Q289" s="1">
        <f t="shared" si="48"/>
        <v>3.713</v>
      </c>
      <c r="R289" s="1">
        <f t="shared" si="49"/>
      </c>
    </row>
    <row r="290" spans="1:18" ht="12.75">
      <c r="A290" s="1">
        <v>3416.5</v>
      </c>
      <c r="B290" s="1">
        <v>23.9224278</v>
      </c>
      <c r="C290" s="1">
        <v>-0.714</v>
      </c>
      <c r="D290" s="1">
        <v>3.813</v>
      </c>
      <c r="E290" s="1">
        <f t="shared" si="40"/>
        <v>3.813</v>
      </c>
      <c r="F290" s="1">
        <f t="shared" si="41"/>
      </c>
      <c r="H290" s="1">
        <f t="shared" si="42"/>
        <v>3.813</v>
      </c>
      <c r="I290" s="1">
        <f t="shared" si="43"/>
      </c>
      <c r="K290" s="1">
        <f t="shared" si="44"/>
        <v>3.813</v>
      </c>
      <c r="L290" s="1">
        <f t="shared" si="45"/>
      </c>
      <c r="N290" s="1">
        <f t="shared" si="46"/>
        <v>3.813</v>
      </c>
      <c r="O290" s="1">
        <f t="shared" si="47"/>
      </c>
      <c r="Q290" s="1">
        <f t="shared" si="48"/>
        <v>3.813</v>
      </c>
      <c r="R290" s="1">
        <f t="shared" si="49"/>
      </c>
    </row>
    <row r="291" spans="1:18" ht="12.75">
      <c r="A291" s="1">
        <v>3436.5</v>
      </c>
      <c r="B291" s="1">
        <v>24.1356636</v>
      </c>
      <c r="E291" s="1">
        <f t="shared" si="40"/>
      </c>
      <c r="F291" s="1">
        <f t="shared" si="41"/>
      </c>
      <c r="H291" s="1">
        <f t="shared" si="42"/>
      </c>
      <c r="I291" s="1">
        <f t="shared" si="43"/>
      </c>
      <c r="K291" s="1">
        <f t="shared" si="44"/>
      </c>
      <c r="L291" s="1">
        <f t="shared" si="45"/>
      </c>
      <c r="N291" s="1">
        <f t="shared" si="46"/>
      </c>
      <c r="O291" s="1">
        <f t="shared" si="47"/>
      </c>
      <c r="Q291" s="1">
        <f t="shared" si="48"/>
      </c>
      <c r="R291" s="1">
        <f t="shared" si="49"/>
      </c>
    </row>
    <row r="292" spans="1:18" ht="12.75">
      <c r="A292" s="1">
        <v>3446.5</v>
      </c>
      <c r="B292" s="1">
        <v>24.2422815</v>
      </c>
      <c r="C292" s="1">
        <v>-0.76</v>
      </c>
      <c r="D292" s="1">
        <v>3.721</v>
      </c>
      <c r="E292" s="1">
        <f t="shared" si="40"/>
        <v>3.721</v>
      </c>
      <c r="F292" s="1">
        <f t="shared" si="41"/>
      </c>
      <c r="H292" s="1">
        <f t="shared" si="42"/>
        <v>3.721</v>
      </c>
      <c r="I292" s="1">
        <f t="shared" si="43"/>
      </c>
      <c r="K292" s="1">
        <f t="shared" si="44"/>
        <v>3.721</v>
      </c>
      <c r="L292" s="1">
        <f t="shared" si="45"/>
      </c>
      <c r="N292" s="1">
        <f t="shared" si="46"/>
        <v>3.721</v>
      </c>
      <c r="O292" s="1">
        <f t="shared" si="47"/>
      </c>
      <c r="Q292" s="1">
        <f t="shared" si="48"/>
        <v>3.721</v>
      </c>
      <c r="R292" s="1">
        <f t="shared" si="49"/>
      </c>
    </row>
    <row r="293" spans="1:18" ht="12.75">
      <c r="A293" s="1">
        <v>3456.5</v>
      </c>
      <c r="B293" s="1">
        <v>24.3488995</v>
      </c>
      <c r="E293" s="1">
        <f t="shared" si="40"/>
      </c>
      <c r="F293" s="1">
        <f t="shared" si="41"/>
      </c>
      <c r="H293" s="1">
        <f t="shared" si="42"/>
      </c>
      <c r="I293" s="1">
        <f t="shared" si="43"/>
      </c>
      <c r="K293" s="1">
        <f t="shared" si="44"/>
      </c>
      <c r="L293" s="1">
        <f t="shared" si="45"/>
      </c>
      <c r="N293" s="1">
        <f t="shared" si="46"/>
      </c>
      <c r="O293" s="1">
        <f t="shared" si="47"/>
      </c>
      <c r="Q293" s="1">
        <f t="shared" si="48"/>
      </c>
      <c r="R293" s="1">
        <f t="shared" si="49"/>
      </c>
    </row>
    <row r="294" spans="1:18" ht="12.75">
      <c r="A294" s="1">
        <v>3476.5</v>
      </c>
      <c r="B294" s="1">
        <v>24.5621353</v>
      </c>
      <c r="E294" s="1">
        <f t="shared" si="40"/>
      </c>
      <c r="F294" s="1">
        <f t="shared" si="41"/>
      </c>
      <c r="H294" s="1">
        <f t="shared" si="42"/>
      </c>
      <c r="I294" s="1">
        <f t="shared" si="43"/>
      </c>
      <c r="K294" s="1">
        <f t="shared" si="44"/>
      </c>
      <c r="L294" s="1">
        <f t="shared" si="45"/>
      </c>
      <c r="N294" s="1">
        <f t="shared" si="46"/>
      </c>
      <c r="O294" s="1">
        <f t="shared" si="47"/>
      </c>
      <c r="Q294" s="1">
        <f t="shared" si="48"/>
      </c>
      <c r="R294" s="1">
        <f t="shared" si="49"/>
      </c>
    </row>
    <row r="295" spans="1:18" ht="12.75">
      <c r="A295" s="1">
        <v>3491.5</v>
      </c>
      <c r="B295" s="1">
        <v>24.7220622</v>
      </c>
      <c r="C295" s="1">
        <v>-1.362</v>
      </c>
      <c r="D295" s="1">
        <v>3.84</v>
      </c>
      <c r="E295" s="1">
        <f t="shared" si="40"/>
        <v>3.84</v>
      </c>
      <c r="F295" s="1">
        <f t="shared" si="41"/>
      </c>
      <c r="H295" s="1">
        <f t="shared" si="42"/>
        <v>3.84</v>
      </c>
      <c r="I295" s="1">
        <f t="shared" si="43"/>
      </c>
      <c r="K295" s="1">
        <f t="shared" si="44"/>
        <v>3.84</v>
      </c>
      <c r="L295" s="1">
        <f t="shared" si="45"/>
      </c>
      <c r="N295" s="1">
        <f t="shared" si="46"/>
        <v>3.84</v>
      </c>
      <c r="O295" s="1">
        <f t="shared" si="47"/>
      </c>
      <c r="Q295" s="1">
        <f t="shared" si="48"/>
        <v>3.84</v>
      </c>
      <c r="R295" s="1">
        <f t="shared" si="49"/>
      </c>
    </row>
    <row r="296" spans="1:18" ht="12.75">
      <c r="A296" s="1">
        <v>3528.5</v>
      </c>
      <c r="B296" s="1">
        <v>25.1165484</v>
      </c>
      <c r="C296" s="1">
        <v>-1.39</v>
      </c>
      <c r="D296" s="1">
        <v>3.322</v>
      </c>
      <c r="E296" s="1">
        <f t="shared" si="40"/>
        <v>3.322</v>
      </c>
      <c r="F296" s="1">
        <f t="shared" si="41"/>
      </c>
      <c r="H296" s="1">
        <f t="shared" si="42"/>
        <v>3.322</v>
      </c>
      <c r="I296" s="1">
        <f t="shared" si="43"/>
      </c>
      <c r="K296" s="1">
        <f t="shared" si="44"/>
        <v>3.322</v>
      </c>
      <c r="L296" s="1">
        <f t="shared" si="45"/>
      </c>
      <c r="N296" s="1">
        <f t="shared" si="46"/>
        <v>3.322</v>
      </c>
      <c r="O296" s="1">
        <f t="shared" si="47"/>
      </c>
      <c r="Q296" s="1">
        <f t="shared" si="48"/>
        <v>3.322</v>
      </c>
      <c r="R296" s="1">
        <f t="shared" si="49"/>
      </c>
    </row>
    <row r="297" spans="1:18" ht="12.75">
      <c r="A297" s="1">
        <v>3548.5</v>
      </c>
      <c r="B297" s="1">
        <v>25.3297843</v>
      </c>
      <c r="E297" s="1">
        <f aca="true" t="shared" si="50" ref="E297:E360">IF(NOT(ISBLANK($D297)),$D297,"")</f>
      </c>
      <c r="F297" s="1">
        <f aca="true" t="shared" si="51" ref="F297:F360">IF(AND($B297&gt;=-1,$B297&lt;=0.137,NOT(ISBLANK($B297))),$E297,"")</f>
      </c>
      <c r="H297" s="1">
        <f aca="true" t="shared" si="52" ref="H297:H360">IF(NOT(ISBLANK($D297)),$D297,"")</f>
      </c>
      <c r="I297" s="1">
        <f aca="true" t="shared" si="53" ref="I297:I360">IF(AND($B297&gt;=5.5,$B297&lt;=6.5,NOT(ISBLANK($B297))),$E297,"")</f>
      </c>
      <c r="K297" s="1">
        <f aca="true" t="shared" si="54" ref="K297:K360">IF(NOT(ISBLANK($D297)),$D297,"")</f>
      </c>
      <c r="L297" s="1">
        <f aca="true" t="shared" si="55" ref="L297:L360">IF(AND($B297&gt;=19,$B297&lt;=23,NOT(ISBLANK($B297))),$E297,"")</f>
      </c>
      <c r="N297" s="1">
        <f aca="true" t="shared" si="56" ref="N297:N360">IF(NOT(ISBLANK($D297)),$D297,"")</f>
      </c>
      <c r="O297" s="1">
        <f aca="true" t="shared" si="57" ref="O297:O360">IF(AND($B297&gt;=40,$B297&lt;=42,NOT(ISBLANK($B297))),$E297,"")</f>
      </c>
      <c r="Q297" s="1">
        <f aca="true" t="shared" si="58" ref="Q297:Q360">N297</f>
      </c>
      <c r="R297" s="1">
        <f t="shared" si="49"/>
      </c>
    </row>
    <row r="298" spans="1:18" ht="12.75">
      <c r="A298" s="1">
        <v>3568.5</v>
      </c>
      <c r="B298" s="1">
        <v>25.5430201</v>
      </c>
      <c r="E298" s="1">
        <f t="shared" si="50"/>
      </c>
      <c r="F298" s="1">
        <f t="shared" si="51"/>
      </c>
      <c r="H298" s="1">
        <f t="shared" si="52"/>
      </c>
      <c r="I298" s="1">
        <f t="shared" si="53"/>
      </c>
      <c r="K298" s="1">
        <f t="shared" si="54"/>
      </c>
      <c r="L298" s="1">
        <f t="shared" si="55"/>
      </c>
      <c r="N298" s="1">
        <f t="shared" si="56"/>
      </c>
      <c r="O298" s="1">
        <f t="shared" si="57"/>
      </c>
      <c r="Q298" s="1">
        <f t="shared" si="58"/>
      </c>
      <c r="R298" s="1">
        <f t="shared" si="49"/>
      </c>
    </row>
    <row r="299" spans="1:18" ht="12.75">
      <c r="A299" s="1">
        <v>3588.5</v>
      </c>
      <c r="B299" s="1">
        <v>25.7562559</v>
      </c>
      <c r="E299" s="1">
        <f t="shared" si="50"/>
      </c>
      <c r="F299" s="1">
        <f t="shared" si="51"/>
      </c>
      <c r="H299" s="1">
        <f t="shared" si="52"/>
      </c>
      <c r="I299" s="1">
        <f t="shared" si="53"/>
      </c>
      <c r="K299" s="1">
        <f t="shared" si="54"/>
      </c>
      <c r="L299" s="1">
        <f t="shared" si="55"/>
      </c>
      <c r="N299" s="1">
        <f t="shared" si="56"/>
      </c>
      <c r="O299" s="1">
        <f t="shared" si="57"/>
      </c>
      <c r="Q299" s="1">
        <f t="shared" si="58"/>
      </c>
      <c r="R299" s="1">
        <f t="shared" si="49"/>
      </c>
    </row>
    <row r="300" spans="1:18" ht="12.75">
      <c r="A300" s="1">
        <v>3608.5</v>
      </c>
      <c r="B300" s="1">
        <v>25.9694918</v>
      </c>
      <c r="C300" s="1">
        <v>-1.422</v>
      </c>
      <c r="D300" s="1">
        <v>3.281</v>
      </c>
      <c r="E300" s="1">
        <f t="shared" si="50"/>
        <v>3.281</v>
      </c>
      <c r="F300" s="1">
        <f t="shared" si="51"/>
      </c>
      <c r="H300" s="1">
        <f t="shared" si="52"/>
        <v>3.281</v>
      </c>
      <c r="I300" s="1">
        <f t="shared" si="53"/>
      </c>
      <c r="K300" s="1">
        <f t="shared" si="54"/>
        <v>3.281</v>
      </c>
      <c r="L300" s="1">
        <f t="shared" si="55"/>
      </c>
      <c r="N300" s="1">
        <f t="shared" si="56"/>
        <v>3.281</v>
      </c>
      <c r="O300" s="1">
        <f t="shared" si="57"/>
      </c>
      <c r="Q300" s="1">
        <f t="shared" si="58"/>
        <v>3.281</v>
      </c>
      <c r="R300" s="1">
        <f t="shared" si="49"/>
      </c>
    </row>
    <row r="301" spans="1:18" ht="12.75">
      <c r="A301" s="1">
        <v>3623.5</v>
      </c>
      <c r="B301" s="1">
        <v>26.1294186</v>
      </c>
      <c r="C301" s="1">
        <v>-0.941</v>
      </c>
      <c r="D301" s="1">
        <v>3.816</v>
      </c>
      <c r="E301" s="1">
        <f t="shared" si="50"/>
        <v>3.816</v>
      </c>
      <c r="F301" s="1">
        <f t="shared" si="51"/>
      </c>
      <c r="H301" s="1">
        <f t="shared" si="52"/>
        <v>3.816</v>
      </c>
      <c r="I301" s="1">
        <f t="shared" si="53"/>
      </c>
      <c r="K301" s="1">
        <f t="shared" si="54"/>
        <v>3.816</v>
      </c>
      <c r="L301" s="1">
        <f t="shared" si="55"/>
      </c>
      <c r="N301" s="1">
        <f t="shared" si="56"/>
        <v>3.816</v>
      </c>
      <c r="O301" s="1">
        <f t="shared" si="57"/>
      </c>
      <c r="Q301" s="1">
        <f t="shared" si="58"/>
        <v>3.816</v>
      </c>
      <c r="R301" s="1">
        <f t="shared" si="49"/>
      </c>
    </row>
    <row r="302" spans="1:18" ht="12.75">
      <c r="A302" s="1">
        <v>3638.5</v>
      </c>
      <c r="B302" s="1">
        <v>26.2893455</v>
      </c>
      <c r="E302" s="1">
        <f t="shared" si="50"/>
      </c>
      <c r="F302" s="1">
        <f t="shared" si="51"/>
      </c>
      <c r="H302" s="1">
        <f t="shared" si="52"/>
      </c>
      <c r="I302" s="1">
        <f t="shared" si="53"/>
      </c>
      <c r="K302" s="1">
        <f t="shared" si="54"/>
      </c>
      <c r="L302" s="1">
        <f t="shared" si="55"/>
      </c>
      <c r="N302" s="1">
        <f t="shared" si="56"/>
      </c>
      <c r="O302" s="1">
        <f t="shared" si="57"/>
      </c>
      <c r="Q302" s="1">
        <f t="shared" si="58"/>
      </c>
      <c r="R302" s="1">
        <f t="shared" si="49"/>
      </c>
    </row>
    <row r="303" spans="1:18" ht="12.75">
      <c r="A303" s="1">
        <v>3661.5</v>
      </c>
      <c r="B303" s="1">
        <v>26.5345667</v>
      </c>
      <c r="E303" s="1">
        <f t="shared" si="50"/>
      </c>
      <c r="F303" s="1">
        <f t="shared" si="51"/>
      </c>
      <c r="H303" s="1">
        <f t="shared" si="52"/>
      </c>
      <c r="I303" s="1">
        <f t="shared" si="53"/>
      </c>
      <c r="K303" s="1">
        <f t="shared" si="54"/>
      </c>
      <c r="L303" s="1">
        <f t="shared" si="55"/>
      </c>
      <c r="N303" s="1">
        <f t="shared" si="56"/>
      </c>
      <c r="O303" s="1">
        <f t="shared" si="57"/>
      </c>
      <c r="Q303" s="1">
        <f t="shared" si="58"/>
      </c>
      <c r="R303" s="1">
        <f t="shared" si="49"/>
      </c>
    </row>
    <row r="304" spans="1:18" ht="12.75">
      <c r="A304" s="1">
        <v>3678.5</v>
      </c>
      <c r="B304" s="1">
        <v>26.7158172</v>
      </c>
      <c r="C304" s="1">
        <v>-1.339</v>
      </c>
      <c r="D304" s="1">
        <v>3.561</v>
      </c>
      <c r="E304" s="1">
        <f t="shared" si="50"/>
        <v>3.561</v>
      </c>
      <c r="F304" s="1">
        <f t="shared" si="51"/>
      </c>
      <c r="H304" s="1">
        <f t="shared" si="52"/>
        <v>3.561</v>
      </c>
      <c r="I304" s="1">
        <f t="shared" si="53"/>
      </c>
      <c r="K304" s="1">
        <f t="shared" si="54"/>
        <v>3.561</v>
      </c>
      <c r="L304" s="1">
        <f t="shared" si="55"/>
      </c>
      <c r="N304" s="1">
        <f t="shared" si="56"/>
        <v>3.561</v>
      </c>
      <c r="O304" s="1">
        <f t="shared" si="57"/>
      </c>
      <c r="Q304" s="1">
        <f t="shared" si="58"/>
        <v>3.561</v>
      </c>
      <c r="R304" s="1">
        <f t="shared" si="49"/>
      </c>
    </row>
    <row r="305" spans="1:18" ht="12.75">
      <c r="A305" s="1">
        <v>3698.5</v>
      </c>
      <c r="B305" s="1">
        <v>26.929053</v>
      </c>
      <c r="E305" s="1">
        <f t="shared" si="50"/>
      </c>
      <c r="F305" s="1">
        <f t="shared" si="51"/>
      </c>
      <c r="H305" s="1">
        <f t="shared" si="52"/>
      </c>
      <c r="I305" s="1">
        <f t="shared" si="53"/>
      </c>
      <c r="K305" s="1">
        <f t="shared" si="54"/>
      </c>
      <c r="L305" s="1">
        <f t="shared" si="55"/>
      </c>
      <c r="N305" s="1">
        <f t="shared" si="56"/>
      </c>
      <c r="O305" s="1">
        <f t="shared" si="57"/>
      </c>
      <c r="Q305" s="1">
        <f t="shared" si="58"/>
      </c>
      <c r="R305" s="1">
        <f t="shared" si="49"/>
      </c>
    </row>
    <row r="306" spans="1:18" ht="12.75">
      <c r="A306" s="1">
        <v>3718.5</v>
      </c>
      <c r="B306" s="1">
        <v>27.1422888</v>
      </c>
      <c r="E306" s="1">
        <f t="shared" si="50"/>
      </c>
      <c r="F306" s="1">
        <f t="shared" si="51"/>
      </c>
      <c r="H306" s="1">
        <f t="shared" si="52"/>
      </c>
      <c r="I306" s="1">
        <f t="shared" si="53"/>
      </c>
      <c r="K306" s="1">
        <f t="shared" si="54"/>
      </c>
      <c r="L306" s="1">
        <f t="shared" si="55"/>
      </c>
      <c r="N306" s="1">
        <f t="shared" si="56"/>
      </c>
      <c r="O306" s="1">
        <f t="shared" si="57"/>
      </c>
      <c r="Q306" s="1">
        <f t="shared" si="58"/>
      </c>
      <c r="R306" s="1">
        <f t="shared" si="49"/>
      </c>
    </row>
    <row r="307" spans="1:18" ht="12.75">
      <c r="A307" s="1">
        <v>3733.5</v>
      </c>
      <c r="B307" s="1">
        <v>27.3022157</v>
      </c>
      <c r="E307" s="1">
        <f t="shared" si="50"/>
      </c>
      <c r="F307" s="1">
        <f t="shared" si="51"/>
      </c>
      <c r="H307" s="1">
        <f t="shared" si="52"/>
      </c>
      <c r="I307" s="1">
        <f t="shared" si="53"/>
      </c>
      <c r="K307" s="1">
        <f t="shared" si="54"/>
      </c>
      <c r="L307" s="1">
        <f t="shared" si="55"/>
      </c>
      <c r="N307" s="1">
        <f t="shared" si="56"/>
      </c>
      <c r="O307" s="1">
        <f t="shared" si="57"/>
      </c>
      <c r="Q307" s="1">
        <f t="shared" si="58"/>
      </c>
      <c r="R307" s="1">
        <f t="shared" si="49"/>
      </c>
    </row>
    <row r="308" spans="1:18" ht="12.75">
      <c r="A308" s="1">
        <v>3749.5</v>
      </c>
      <c r="B308" s="1">
        <v>27.4728044</v>
      </c>
      <c r="C308" s="1">
        <v>-0.878</v>
      </c>
      <c r="D308" s="1">
        <v>3.716</v>
      </c>
      <c r="E308" s="1">
        <f t="shared" si="50"/>
        <v>3.716</v>
      </c>
      <c r="F308" s="1">
        <f t="shared" si="51"/>
      </c>
      <c r="H308" s="1">
        <f t="shared" si="52"/>
        <v>3.716</v>
      </c>
      <c r="I308" s="1">
        <f t="shared" si="53"/>
      </c>
      <c r="K308" s="1">
        <f t="shared" si="54"/>
        <v>3.716</v>
      </c>
      <c r="L308" s="1">
        <f t="shared" si="55"/>
      </c>
      <c r="N308" s="1">
        <f t="shared" si="56"/>
        <v>3.716</v>
      </c>
      <c r="O308" s="1">
        <f t="shared" si="57"/>
      </c>
      <c r="Q308" s="1">
        <f t="shared" si="58"/>
        <v>3.716</v>
      </c>
      <c r="R308" s="1">
        <f t="shared" si="49"/>
      </c>
    </row>
    <row r="309" spans="1:18" ht="12.75">
      <c r="A309" s="1">
        <v>3750.5</v>
      </c>
      <c r="B309" s="1">
        <v>27.4834662</v>
      </c>
      <c r="C309" s="1">
        <v>-0.848</v>
      </c>
      <c r="D309" s="1">
        <v>3.679</v>
      </c>
      <c r="E309" s="1">
        <f t="shared" si="50"/>
        <v>3.679</v>
      </c>
      <c r="F309" s="1">
        <f t="shared" si="51"/>
      </c>
      <c r="H309" s="1">
        <f t="shared" si="52"/>
        <v>3.679</v>
      </c>
      <c r="I309" s="1">
        <f t="shared" si="53"/>
      </c>
      <c r="K309" s="1">
        <f t="shared" si="54"/>
        <v>3.679</v>
      </c>
      <c r="L309" s="1">
        <f t="shared" si="55"/>
      </c>
      <c r="N309" s="1">
        <f t="shared" si="56"/>
        <v>3.679</v>
      </c>
      <c r="O309" s="1">
        <f t="shared" si="57"/>
      </c>
      <c r="Q309" s="1">
        <f t="shared" si="58"/>
        <v>3.679</v>
      </c>
      <c r="R309" s="1">
        <f t="shared" si="49"/>
      </c>
    </row>
    <row r="310" spans="1:18" ht="12.75">
      <c r="A310" s="1">
        <v>3751.5</v>
      </c>
      <c r="B310" s="1">
        <v>27.494128</v>
      </c>
      <c r="C310" s="1">
        <v>-0.911</v>
      </c>
      <c r="D310" s="1">
        <v>3.65</v>
      </c>
      <c r="E310" s="1">
        <f t="shared" si="50"/>
        <v>3.65</v>
      </c>
      <c r="F310" s="1">
        <f t="shared" si="51"/>
      </c>
      <c r="H310" s="1">
        <f t="shared" si="52"/>
        <v>3.65</v>
      </c>
      <c r="I310" s="1">
        <f t="shared" si="53"/>
      </c>
      <c r="K310" s="1">
        <f t="shared" si="54"/>
        <v>3.65</v>
      </c>
      <c r="L310" s="1">
        <f t="shared" si="55"/>
      </c>
      <c r="N310" s="1">
        <f t="shared" si="56"/>
        <v>3.65</v>
      </c>
      <c r="O310" s="1">
        <f t="shared" si="57"/>
      </c>
      <c r="Q310" s="1">
        <f t="shared" si="58"/>
        <v>3.65</v>
      </c>
      <c r="R310" s="1">
        <f t="shared" si="49"/>
      </c>
    </row>
    <row r="311" spans="1:18" ht="12.75">
      <c r="A311" s="1">
        <v>3752.5</v>
      </c>
      <c r="B311" s="1">
        <v>27.5047898</v>
      </c>
      <c r="E311" s="1">
        <f t="shared" si="50"/>
      </c>
      <c r="F311" s="1">
        <f t="shared" si="51"/>
      </c>
      <c r="H311" s="1">
        <f t="shared" si="52"/>
      </c>
      <c r="I311" s="1">
        <f t="shared" si="53"/>
      </c>
      <c r="K311" s="1">
        <f t="shared" si="54"/>
      </c>
      <c r="L311" s="1">
        <f t="shared" si="55"/>
      </c>
      <c r="N311" s="1">
        <f t="shared" si="56"/>
      </c>
      <c r="O311" s="1">
        <f t="shared" si="57"/>
      </c>
      <c r="Q311" s="1">
        <f t="shared" si="58"/>
      </c>
      <c r="R311" s="1">
        <f t="shared" si="49"/>
      </c>
    </row>
    <row r="312" spans="1:18" ht="12.75">
      <c r="A312" s="1">
        <v>3753.5</v>
      </c>
      <c r="B312" s="1">
        <v>27.5154516</v>
      </c>
      <c r="C312" s="1">
        <v>-0.793</v>
      </c>
      <c r="D312" s="1">
        <v>3.955</v>
      </c>
      <c r="E312" s="1">
        <f t="shared" si="50"/>
        <v>3.955</v>
      </c>
      <c r="F312" s="1">
        <f t="shared" si="51"/>
      </c>
      <c r="H312" s="1">
        <f t="shared" si="52"/>
        <v>3.955</v>
      </c>
      <c r="I312" s="1">
        <f t="shared" si="53"/>
      </c>
      <c r="K312" s="1">
        <f t="shared" si="54"/>
        <v>3.955</v>
      </c>
      <c r="L312" s="1">
        <f t="shared" si="55"/>
      </c>
      <c r="N312" s="1">
        <f t="shared" si="56"/>
        <v>3.955</v>
      </c>
      <c r="O312" s="1">
        <f t="shared" si="57"/>
      </c>
      <c r="Q312" s="1">
        <f t="shared" si="58"/>
        <v>3.955</v>
      </c>
      <c r="R312" s="1">
        <f t="shared" si="49"/>
      </c>
    </row>
    <row r="313" spans="1:18" ht="12.75">
      <c r="A313" s="1">
        <v>3754.5</v>
      </c>
      <c r="B313" s="1">
        <v>27.5261133</v>
      </c>
      <c r="C313" s="1">
        <v>-1.025</v>
      </c>
      <c r="D313" s="1">
        <v>3.573</v>
      </c>
      <c r="E313" s="1">
        <f t="shared" si="50"/>
        <v>3.573</v>
      </c>
      <c r="F313" s="1">
        <f t="shared" si="51"/>
      </c>
      <c r="H313" s="1">
        <f t="shared" si="52"/>
        <v>3.573</v>
      </c>
      <c r="I313" s="1">
        <f t="shared" si="53"/>
      </c>
      <c r="K313" s="1">
        <f t="shared" si="54"/>
        <v>3.573</v>
      </c>
      <c r="L313" s="1">
        <f t="shared" si="55"/>
      </c>
      <c r="N313" s="1">
        <f t="shared" si="56"/>
        <v>3.573</v>
      </c>
      <c r="O313" s="1">
        <f t="shared" si="57"/>
      </c>
      <c r="Q313" s="1">
        <f t="shared" si="58"/>
        <v>3.573</v>
      </c>
      <c r="R313" s="1">
        <f t="shared" si="49"/>
      </c>
    </row>
    <row r="314" spans="1:18" ht="12.75">
      <c r="A314" s="1">
        <v>3755.5</v>
      </c>
      <c r="B314" s="1">
        <v>27.5367751</v>
      </c>
      <c r="E314" s="1">
        <f t="shared" si="50"/>
      </c>
      <c r="F314" s="1">
        <f t="shared" si="51"/>
      </c>
      <c r="H314" s="1">
        <f t="shared" si="52"/>
      </c>
      <c r="I314" s="1">
        <f t="shared" si="53"/>
      </c>
      <c r="K314" s="1">
        <f t="shared" si="54"/>
      </c>
      <c r="L314" s="1">
        <f t="shared" si="55"/>
      </c>
      <c r="N314" s="1">
        <f t="shared" si="56"/>
      </c>
      <c r="O314" s="1">
        <f t="shared" si="57"/>
      </c>
      <c r="Q314" s="1">
        <f t="shared" si="58"/>
      </c>
      <c r="R314" s="1">
        <f t="shared" si="49"/>
      </c>
    </row>
    <row r="315" spans="1:18" ht="12.75">
      <c r="A315" s="1">
        <v>3756.5</v>
      </c>
      <c r="B315" s="1">
        <v>27.5474369</v>
      </c>
      <c r="E315" s="1">
        <f t="shared" si="50"/>
      </c>
      <c r="F315" s="1">
        <f t="shared" si="51"/>
      </c>
      <c r="H315" s="1">
        <f t="shared" si="52"/>
      </c>
      <c r="I315" s="1">
        <f t="shared" si="53"/>
      </c>
      <c r="K315" s="1">
        <f t="shared" si="54"/>
      </c>
      <c r="L315" s="1">
        <f t="shared" si="55"/>
      </c>
      <c r="N315" s="1">
        <f t="shared" si="56"/>
      </c>
      <c r="O315" s="1">
        <f t="shared" si="57"/>
      </c>
      <c r="Q315" s="1">
        <f t="shared" si="58"/>
      </c>
      <c r="R315" s="1">
        <f t="shared" si="49"/>
      </c>
    </row>
    <row r="316" spans="1:18" ht="12.75">
      <c r="A316" s="1">
        <v>3757.5</v>
      </c>
      <c r="B316" s="1">
        <v>27.5580987</v>
      </c>
      <c r="E316" s="1">
        <f t="shared" si="50"/>
      </c>
      <c r="F316" s="1">
        <f t="shared" si="51"/>
      </c>
      <c r="H316" s="1">
        <f t="shared" si="52"/>
      </c>
      <c r="I316" s="1">
        <f t="shared" si="53"/>
      </c>
      <c r="K316" s="1">
        <f t="shared" si="54"/>
      </c>
      <c r="L316" s="1">
        <f t="shared" si="55"/>
      </c>
      <c r="N316" s="1">
        <f t="shared" si="56"/>
      </c>
      <c r="O316" s="1">
        <f t="shared" si="57"/>
      </c>
      <c r="Q316" s="1">
        <f t="shared" si="58"/>
      </c>
      <c r="R316" s="1">
        <f t="shared" si="49"/>
      </c>
    </row>
    <row r="317" spans="1:18" ht="12.75">
      <c r="A317" s="1">
        <v>3758.5</v>
      </c>
      <c r="B317" s="1">
        <v>27.5687605</v>
      </c>
      <c r="E317" s="1">
        <f t="shared" si="50"/>
      </c>
      <c r="F317" s="1">
        <f t="shared" si="51"/>
      </c>
      <c r="H317" s="1">
        <f t="shared" si="52"/>
      </c>
      <c r="I317" s="1">
        <f t="shared" si="53"/>
      </c>
      <c r="K317" s="1">
        <f t="shared" si="54"/>
      </c>
      <c r="L317" s="1">
        <f t="shared" si="55"/>
      </c>
      <c r="N317" s="1">
        <f t="shared" si="56"/>
      </c>
      <c r="O317" s="1">
        <f t="shared" si="57"/>
      </c>
      <c r="Q317" s="1">
        <f t="shared" si="58"/>
      </c>
      <c r="R317" s="1">
        <f t="shared" si="49"/>
      </c>
    </row>
    <row r="318" spans="1:18" ht="12.75">
      <c r="A318" s="1">
        <v>3759.5</v>
      </c>
      <c r="B318" s="1">
        <v>27.5794223</v>
      </c>
      <c r="C318" s="1">
        <v>-1.185</v>
      </c>
      <c r="D318" s="1">
        <v>3.643</v>
      </c>
      <c r="E318" s="1">
        <f t="shared" si="50"/>
        <v>3.643</v>
      </c>
      <c r="F318" s="1">
        <f t="shared" si="51"/>
      </c>
      <c r="H318" s="1">
        <f t="shared" si="52"/>
        <v>3.643</v>
      </c>
      <c r="I318" s="1">
        <f t="shared" si="53"/>
      </c>
      <c r="K318" s="1">
        <f t="shared" si="54"/>
        <v>3.643</v>
      </c>
      <c r="L318" s="1">
        <f t="shared" si="55"/>
      </c>
      <c r="N318" s="1">
        <f t="shared" si="56"/>
        <v>3.643</v>
      </c>
      <c r="O318" s="1">
        <f t="shared" si="57"/>
      </c>
      <c r="Q318" s="1">
        <f t="shared" si="58"/>
        <v>3.643</v>
      </c>
      <c r="R318" s="1">
        <f t="shared" si="49"/>
      </c>
    </row>
    <row r="319" spans="1:18" ht="12.75">
      <c r="A319" s="1">
        <v>3760.5</v>
      </c>
      <c r="B319" s="1">
        <v>27.5900841</v>
      </c>
      <c r="E319" s="1">
        <f t="shared" si="50"/>
      </c>
      <c r="F319" s="1">
        <f t="shared" si="51"/>
      </c>
      <c r="H319" s="1">
        <f t="shared" si="52"/>
      </c>
      <c r="I319" s="1">
        <f t="shared" si="53"/>
      </c>
      <c r="K319" s="1">
        <f t="shared" si="54"/>
      </c>
      <c r="L319" s="1">
        <f t="shared" si="55"/>
      </c>
      <c r="N319" s="1">
        <f t="shared" si="56"/>
      </c>
      <c r="O319" s="1">
        <f t="shared" si="57"/>
      </c>
      <c r="Q319" s="1">
        <f t="shared" si="58"/>
      </c>
      <c r="R319" s="1">
        <f t="shared" si="49"/>
      </c>
    </row>
    <row r="320" spans="1:18" ht="12.75">
      <c r="A320" s="1">
        <v>3761.5</v>
      </c>
      <c r="B320" s="1">
        <v>27.6007459</v>
      </c>
      <c r="E320" s="1">
        <f t="shared" si="50"/>
      </c>
      <c r="F320" s="1">
        <f t="shared" si="51"/>
      </c>
      <c r="H320" s="1">
        <f t="shared" si="52"/>
      </c>
      <c r="I320" s="1">
        <f t="shared" si="53"/>
      </c>
      <c r="K320" s="1">
        <f t="shared" si="54"/>
      </c>
      <c r="L320" s="1">
        <f t="shared" si="55"/>
      </c>
      <c r="N320" s="1">
        <f t="shared" si="56"/>
      </c>
      <c r="O320" s="1">
        <f t="shared" si="57"/>
      </c>
      <c r="Q320" s="1">
        <f t="shared" si="58"/>
      </c>
      <c r="R320" s="1">
        <f t="shared" si="49"/>
      </c>
    </row>
    <row r="321" spans="1:18" ht="12.75">
      <c r="A321" s="1">
        <v>3762.5</v>
      </c>
      <c r="B321" s="1">
        <v>27.6114077</v>
      </c>
      <c r="E321" s="1">
        <f t="shared" si="50"/>
      </c>
      <c r="F321" s="1">
        <f t="shared" si="51"/>
      </c>
      <c r="H321" s="1">
        <f t="shared" si="52"/>
      </c>
      <c r="I321" s="1">
        <f t="shared" si="53"/>
      </c>
      <c r="K321" s="1">
        <f t="shared" si="54"/>
      </c>
      <c r="L321" s="1">
        <f t="shared" si="55"/>
      </c>
      <c r="N321" s="1">
        <f t="shared" si="56"/>
      </c>
      <c r="O321" s="1">
        <f t="shared" si="57"/>
      </c>
      <c r="Q321" s="1">
        <f t="shared" si="58"/>
      </c>
      <c r="R321" s="1">
        <f t="shared" si="49"/>
      </c>
    </row>
    <row r="322" spans="1:18" ht="12.75">
      <c r="A322" s="1">
        <v>3763.5</v>
      </c>
      <c r="B322" s="1">
        <v>27.6220695</v>
      </c>
      <c r="E322" s="1">
        <f t="shared" si="50"/>
      </c>
      <c r="F322" s="1">
        <f t="shared" si="51"/>
      </c>
      <c r="H322" s="1">
        <f t="shared" si="52"/>
      </c>
      <c r="I322" s="1">
        <f t="shared" si="53"/>
      </c>
      <c r="K322" s="1">
        <f t="shared" si="54"/>
      </c>
      <c r="L322" s="1">
        <f t="shared" si="55"/>
      </c>
      <c r="N322" s="1">
        <f t="shared" si="56"/>
      </c>
      <c r="O322" s="1">
        <f t="shared" si="57"/>
      </c>
      <c r="Q322" s="1">
        <f t="shared" si="58"/>
      </c>
      <c r="R322" s="1">
        <f aca="true" t="shared" si="59" ref="R322:R385">IF(AND($B322&gt;115,$B322&lt;130,NOT(ISBLANK($B322))),$E322,"")</f>
      </c>
    </row>
    <row r="323" spans="1:18" ht="12.75">
      <c r="A323" s="1">
        <v>3764.5</v>
      </c>
      <c r="B323" s="1">
        <v>27.6327313</v>
      </c>
      <c r="E323" s="1">
        <f t="shared" si="50"/>
      </c>
      <c r="F323" s="1">
        <f t="shared" si="51"/>
      </c>
      <c r="H323" s="1">
        <f t="shared" si="52"/>
      </c>
      <c r="I323" s="1">
        <f t="shared" si="53"/>
      </c>
      <c r="K323" s="1">
        <f t="shared" si="54"/>
      </c>
      <c r="L323" s="1">
        <f t="shared" si="55"/>
      </c>
      <c r="N323" s="1">
        <f t="shared" si="56"/>
      </c>
      <c r="O323" s="1">
        <f t="shared" si="57"/>
      </c>
      <c r="Q323" s="1">
        <f t="shared" si="58"/>
      </c>
      <c r="R323" s="1">
        <f t="shared" si="59"/>
      </c>
    </row>
    <row r="324" spans="1:18" ht="12.75">
      <c r="A324" s="1">
        <v>3765.5</v>
      </c>
      <c r="B324" s="1">
        <v>27.6433931</v>
      </c>
      <c r="E324" s="1">
        <f t="shared" si="50"/>
      </c>
      <c r="F324" s="1">
        <f t="shared" si="51"/>
      </c>
      <c r="H324" s="1">
        <f t="shared" si="52"/>
      </c>
      <c r="I324" s="1">
        <f t="shared" si="53"/>
      </c>
      <c r="K324" s="1">
        <f t="shared" si="54"/>
      </c>
      <c r="L324" s="1">
        <f t="shared" si="55"/>
      </c>
      <c r="N324" s="1">
        <f t="shared" si="56"/>
      </c>
      <c r="O324" s="1">
        <f t="shared" si="57"/>
      </c>
      <c r="Q324" s="1">
        <f t="shared" si="58"/>
      </c>
      <c r="R324" s="1">
        <f t="shared" si="59"/>
      </c>
    </row>
    <row r="325" spans="1:18" ht="12.75">
      <c r="A325" s="1">
        <v>3766.5</v>
      </c>
      <c r="B325" s="1">
        <v>27.6540548</v>
      </c>
      <c r="E325" s="1">
        <f t="shared" si="50"/>
      </c>
      <c r="F325" s="1">
        <f t="shared" si="51"/>
      </c>
      <c r="H325" s="1">
        <f t="shared" si="52"/>
      </c>
      <c r="I325" s="1">
        <f t="shared" si="53"/>
      </c>
      <c r="K325" s="1">
        <f t="shared" si="54"/>
      </c>
      <c r="L325" s="1">
        <f t="shared" si="55"/>
      </c>
      <c r="N325" s="1">
        <f t="shared" si="56"/>
      </c>
      <c r="O325" s="1">
        <f t="shared" si="57"/>
      </c>
      <c r="Q325" s="1">
        <f t="shared" si="58"/>
      </c>
      <c r="R325" s="1">
        <f t="shared" si="59"/>
      </c>
    </row>
    <row r="326" spans="1:18" ht="12.75">
      <c r="A326" s="1">
        <v>3767.5</v>
      </c>
      <c r="B326" s="1">
        <v>27.6647166</v>
      </c>
      <c r="E326" s="1">
        <f t="shared" si="50"/>
      </c>
      <c r="F326" s="1">
        <f t="shared" si="51"/>
      </c>
      <c r="H326" s="1">
        <f t="shared" si="52"/>
      </c>
      <c r="I326" s="1">
        <f t="shared" si="53"/>
      </c>
      <c r="K326" s="1">
        <f t="shared" si="54"/>
      </c>
      <c r="L326" s="1">
        <f t="shared" si="55"/>
      </c>
      <c r="N326" s="1">
        <f t="shared" si="56"/>
      </c>
      <c r="O326" s="1">
        <f t="shared" si="57"/>
      </c>
      <c r="Q326" s="1">
        <f t="shared" si="58"/>
      </c>
      <c r="R326" s="1">
        <f t="shared" si="59"/>
      </c>
    </row>
    <row r="327" spans="1:18" ht="12.75">
      <c r="A327" s="1">
        <v>3768.5</v>
      </c>
      <c r="B327" s="1">
        <v>27.6753784</v>
      </c>
      <c r="E327" s="1">
        <f t="shared" si="50"/>
      </c>
      <c r="F327" s="1">
        <f t="shared" si="51"/>
      </c>
      <c r="H327" s="1">
        <f t="shared" si="52"/>
      </c>
      <c r="I327" s="1">
        <f t="shared" si="53"/>
      </c>
      <c r="K327" s="1">
        <f t="shared" si="54"/>
      </c>
      <c r="L327" s="1">
        <f t="shared" si="55"/>
      </c>
      <c r="N327" s="1">
        <f t="shared" si="56"/>
      </c>
      <c r="O327" s="1">
        <f t="shared" si="57"/>
      </c>
      <c r="Q327" s="1">
        <f t="shared" si="58"/>
      </c>
      <c r="R327" s="1">
        <f t="shared" si="59"/>
      </c>
    </row>
    <row r="328" spans="1:18" ht="12.75">
      <c r="A328" s="1">
        <v>3769.5</v>
      </c>
      <c r="B328" s="1">
        <v>27.6860402</v>
      </c>
      <c r="E328" s="1">
        <f t="shared" si="50"/>
      </c>
      <c r="F328" s="1">
        <f t="shared" si="51"/>
      </c>
      <c r="H328" s="1">
        <f t="shared" si="52"/>
      </c>
      <c r="I328" s="1">
        <f t="shared" si="53"/>
      </c>
      <c r="K328" s="1">
        <f t="shared" si="54"/>
      </c>
      <c r="L328" s="1">
        <f t="shared" si="55"/>
      </c>
      <c r="N328" s="1">
        <f t="shared" si="56"/>
      </c>
      <c r="O328" s="1">
        <f t="shared" si="57"/>
      </c>
      <c r="Q328" s="1">
        <f t="shared" si="58"/>
      </c>
      <c r="R328" s="1">
        <f t="shared" si="59"/>
      </c>
    </row>
    <row r="329" spans="1:18" ht="12.75">
      <c r="A329" s="1">
        <v>3770.5</v>
      </c>
      <c r="B329" s="1">
        <v>27.696702</v>
      </c>
      <c r="E329" s="1">
        <f t="shared" si="50"/>
      </c>
      <c r="F329" s="1">
        <f t="shared" si="51"/>
      </c>
      <c r="H329" s="1">
        <f t="shared" si="52"/>
      </c>
      <c r="I329" s="1">
        <f t="shared" si="53"/>
      </c>
      <c r="K329" s="1">
        <f t="shared" si="54"/>
      </c>
      <c r="L329" s="1">
        <f t="shared" si="55"/>
      </c>
      <c r="N329" s="1">
        <f t="shared" si="56"/>
      </c>
      <c r="O329" s="1">
        <f t="shared" si="57"/>
      </c>
      <c r="Q329" s="1">
        <f t="shared" si="58"/>
      </c>
      <c r="R329" s="1">
        <f t="shared" si="59"/>
      </c>
    </row>
    <row r="330" spans="1:18" ht="12.75">
      <c r="A330" s="1">
        <v>3771.5</v>
      </c>
      <c r="B330" s="1">
        <v>27.7073638</v>
      </c>
      <c r="E330" s="1">
        <f t="shared" si="50"/>
      </c>
      <c r="F330" s="1">
        <f t="shared" si="51"/>
      </c>
      <c r="H330" s="1">
        <f t="shared" si="52"/>
      </c>
      <c r="I330" s="1">
        <f t="shared" si="53"/>
      </c>
      <c r="K330" s="1">
        <f t="shared" si="54"/>
      </c>
      <c r="L330" s="1">
        <f t="shared" si="55"/>
      </c>
      <c r="N330" s="1">
        <f t="shared" si="56"/>
      </c>
      <c r="O330" s="1">
        <f t="shared" si="57"/>
      </c>
      <c r="Q330" s="1">
        <f t="shared" si="58"/>
      </c>
      <c r="R330" s="1">
        <f t="shared" si="59"/>
      </c>
    </row>
    <row r="331" spans="1:18" ht="12.75">
      <c r="A331" s="1">
        <v>3772.5</v>
      </c>
      <c r="B331" s="1">
        <v>27.7180256</v>
      </c>
      <c r="E331" s="1">
        <f t="shared" si="50"/>
      </c>
      <c r="F331" s="1">
        <f t="shared" si="51"/>
      </c>
      <c r="H331" s="1">
        <f t="shared" si="52"/>
      </c>
      <c r="I331" s="1">
        <f t="shared" si="53"/>
      </c>
      <c r="K331" s="1">
        <f t="shared" si="54"/>
      </c>
      <c r="L331" s="1">
        <f t="shared" si="55"/>
      </c>
      <c r="N331" s="1">
        <f t="shared" si="56"/>
      </c>
      <c r="O331" s="1">
        <f t="shared" si="57"/>
      </c>
      <c r="Q331" s="1">
        <f t="shared" si="58"/>
      </c>
      <c r="R331" s="1">
        <f t="shared" si="59"/>
      </c>
    </row>
    <row r="332" spans="1:18" ht="12.75">
      <c r="A332" s="1">
        <v>3773.5</v>
      </c>
      <c r="B332" s="1">
        <v>27.7286874</v>
      </c>
      <c r="E332" s="1">
        <f t="shared" si="50"/>
      </c>
      <c r="F332" s="1">
        <f t="shared" si="51"/>
      </c>
      <c r="H332" s="1">
        <f t="shared" si="52"/>
      </c>
      <c r="I332" s="1">
        <f t="shared" si="53"/>
      </c>
      <c r="K332" s="1">
        <f t="shared" si="54"/>
      </c>
      <c r="L332" s="1">
        <f t="shared" si="55"/>
      </c>
      <c r="N332" s="1">
        <f t="shared" si="56"/>
      </c>
      <c r="O332" s="1">
        <f t="shared" si="57"/>
      </c>
      <c r="Q332" s="1">
        <f t="shared" si="58"/>
      </c>
      <c r="R332" s="1">
        <f t="shared" si="59"/>
      </c>
    </row>
    <row r="333" spans="1:18" ht="12.75">
      <c r="A333" s="1">
        <v>3774.5</v>
      </c>
      <c r="B333" s="1">
        <v>27.7393492</v>
      </c>
      <c r="E333" s="1">
        <f t="shared" si="50"/>
      </c>
      <c r="F333" s="1">
        <f t="shared" si="51"/>
      </c>
      <c r="H333" s="1">
        <f t="shared" si="52"/>
      </c>
      <c r="I333" s="1">
        <f t="shared" si="53"/>
      </c>
      <c r="K333" s="1">
        <f t="shared" si="54"/>
      </c>
      <c r="L333" s="1">
        <f t="shared" si="55"/>
      </c>
      <c r="N333" s="1">
        <f t="shared" si="56"/>
      </c>
      <c r="O333" s="1">
        <f t="shared" si="57"/>
      </c>
      <c r="Q333" s="1">
        <f t="shared" si="58"/>
      </c>
      <c r="R333" s="1">
        <f t="shared" si="59"/>
      </c>
    </row>
    <row r="334" spans="1:18" ht="12.75">
      <c r="A334" s="1">
        <v>3775.5</v>
      </c>
      <c r="B334" s="1">
        <v>27.750011</v>
      </c>
      <c r="C334" s="1">
        <v>-1.323</v>
      </c>
      <c r="D334" s="1">
        <v>3.423</v>
      </c>
      <c r="E334" s="1">
        <f t="shared" si="50"/>
        <v>3.423</v>
      </c>
      <c r="F334" s="1">
        <f t="shared" si="51"/>
      </c>
      <c r="H334" s="1">
        <f t="shared" si="52"/>
        <v>3.423</v>
      </c>
      <c r="I334" s="1">
        <f t="shared" si="53"/>
      </c>
      <c r="K334" s="1">
        <f t="shared" si="54"/>
        <v>3.423</v>
      </c>
      <c r="L334" s="1">
        <f t="shared" si="55"/>
      </c>
      <c r="N334" s="1">
        <f t="shared" si="56"/>
        <v>3.423</v>
      </c>
      <c r="O334" s="1">
        <f t="shared" si="57"/>
      </c>
      <c r="Q334" s="1">
        <f t="shared" si="58"/>
        <v>3.423</v>
      </c>
      <c r="R334" s="1">
        <f t="shared" si="59"/>
      </c>
    </row>
    <row r="335" spans="1:18" ht="12.75">
      <c r="A335" s="1">
        <v>3776.5</v>
      </c>
      <c r="B335" s="1">
        <v>27.7606728</v>
      </c>
      <c r="C335" s="1">
        <v>-1.317</v>
      </c>
      <c r="D335" s="1">
        <v>3.063</v>
      </c>
      <c r="E335" s="1">
        <f t="shared" si="50"/>
        <v>3.063</v>
      </c>
      <c r="F335" s="1">
        <f t="shared" si="51"/>
      </c>
      <c r="H335" s="1">
        <f t="shared" si="52"/>
        <v>3.063</v>
      </c>
      <c r="I335" s="1">
        <f t="shared" si="53"/>
      </c>
      <c r="K335" s="1">
        <f t="shared" si="54"/>
        <v>3.063</v>
      </c>
      <c r="L335" s="1">
        <f t="shared" si="55"/>
      </c>
      <c r="N335" s="1">
        <f t="shared" si="56"/>
        <v>3.063</v>
      </c>
      <c r="O335" s="1">
        <f t="shared" si="57"/>
      </c>
      <c r="Q335" s="1">
        <f t="shared" si="58"/>
        <v>3.063</v>
      </c>
      <c r="R335" s="1">
        <f t="shared" si="59"/>
      </c>
    </row>
    <row r="336" spans="1:18" ht="12.75">
      <c r="A336" s="1">
        <v>3777.5</v>
      </c>
      <c r="B336" s="1">
        <v>27.7713346</v>
      </c>
      <c r="C336" s="1">
        <v>-1.403</v>
      </c>
      <c r="D336" s="1">
        <v>3.408</v>
      </c>
      <c r="E336" s="1">
        <f t="shared" si="50"/>
        <v>3.408</v>
      </c>
      <c r="F336" s="1">
        <f t="shared" si="51"/>
      </c>
      <c r="H336" s="1">
        <f t="shared" si="52"/>
        <v>3.408</v>
      </c>
      <c r="I336" s="1">
        <f t="shared" si="53"/>
      </c>
      <c r="K336" s="1">
        <f t="shared" si="54"/>
        <v>3.408</v>
      </c>
      <c r="L336" s="1">
        <f t="shared" si="55"/>
      </c>
      <c r="N336" s="1">
        <f t="shared" si="56"/>
        <v>3.408</v>
      </c>
      <c r="O336" s="1">
        <f t="shared" si="57"/>
      </c>
      <c r="Q336" s="1">
        <f t="shared" si="58"/>
        <v>3.408</v>
      </c>
      <c r="R336" s="1">
        <f t="shared" si="59"/>
      </c>
    </row>
    <row r="337" spans="1:18" ht="12.75">
      <c r="A337" s="1">
        <v>3778.5</v>
      </c>
      <c r="B337" s="1">
        <v>27.7819963</v>
      </c>
      <c r="C337" s="1">
        <v>-1.448</v>
      </c>
      <c r="D337" s="1">
        <v>3.492</v>
      </c>
      <c r="E337" s="1">
        <f t="shared" si="50"/>
        <v>3.492</v>
      </c>
      <c r="F337" s="1">
        <f t="shared" si="51"/>
      </c>
      <c r="H337" s="1">
        <f t="shared" si="52"/>
        <v>3.492</v>
      </c>
      <c r="I337" s="1">
        <f t="shared" si="53"/>
      </c>
      <c r="K337" s="1">
        <f t="shared" si="54"/>
        <v>3.492</v>
      </c>
      <c r="L337" s="1">
        <f t="shared" si="55"/>
      </c>
      <c r="N337" s="1">
        <f t="shared" si="56"/>
        <v>3.492</v>
      </c>
      <c r="O337" s="1">
        <f t="shared" si="57"/>
      </c>
      <c r="Q337" s="1">
        <f t="shared" si="58"/>
        <v>3.492</v>
      </c>
      <c r="R337" s="1">
        <f t="shared" si="59"/>
      </c>
    </row>
    <row r="338" spans="1:18" ht="12.75">
      <c r="A338" s="1">
        <v>3779.5</v>
      </c>
      <c r="B338" s="1">
        <v>27.7926581</v>
      </c>
      <c r="E338" s="1">
        <f t="shared" si="50"/>
      </c>
      <c r="F338" s="1">
        <f t="shared" si="51"/>
      </c>
      <c r="H338" s="1">
        <f t="shared" si="52"/>
      </c>
      <c r="I338" s="1">
        <f t="shared" si="53"/>
      </c>
      <c r="K338" s="1">
        <f t="shared" si="54"/>
      </c>
      <c r="L338" s="1">
        <f t="shared" si="55"/>
      </c>
      <c r="N338" s="1">
        <f t="shared" si="56"/>
      </c>
      <c r="O338" s="1">
        <f t="shared" si="57"/>
      </c>
      <c r="Q338" s="1">
        <f t="shared" si="58"/>
      </c>
      <c r="R338" s="1">
        <f t="shared" si="59"/>
      </c>
    </row>
    <row r="339" spans="1:18" ht="12.75">
      <c r="A339" s="1">
        <v>3780.5</v>
      </c>
      <c r="B339" s="1">
        <v>27.8033199</v>
      </c>
      <c r="C339" s="1">
        <v>-1.007</v>
      </c>
      <c r="D339" s="1">
        <v>3.437</v>
      </c>
      <c r="E339" s="1">
        <f t="shared" si="50"/>
        <v>3.437</v>
      </c>
      <c r="F339" s="1">
        <f t="shared" si="51"/>
      </c>
      <c r="H339" s="1">
        <f t="shared" si="52"/>
        <v>3.437</v>
      </c>
      <c r="I339" s="1">
        <f t="shared" si="53"/>
      </c>
      <c r="K339" s="1">
        <f t="shared" si="54"/>
        <v>3.437</v>
      </c>
      <c r="L339" s="1">
        <f t="shared" si="55"/>
      </c>
      <c r="N339" s="1">
        <f t="shared" si="56"/>
        <v>3.437</v>
      </c>
      <c r="O339" s="1">
        <f t="shared" si="57"/>
      </c>
      <c r="Q339" s="1">
        <f t="shared" si="58"/>
        <v>3.437</v>
      </c>
      <c r="R339" s="1">
        <f t="shared" si="59"/>
      </c>
    </row>
    <row r="340" spans="1:18" ht="12.75">
      <c r="A340" s="1">
        <v>3799.5</v>
      </c>
      <c r="B340" s="1">
        <v>28.005894</v>
      </c>
      <c r="E340" s="1">
        <f t="shared" si="50"/>
      </c>
      <c r="F340" s="1">
        <f t="shared" si="51"/>
      </c>
      <c r="H340" s="1">
        <f t="shared" si="52"/>
      </c>
      <c r="I340" s="1">
        <f t="shared" si="53"/>
      </c>
      <c r="K340" s="1">
        <f t="shared" si="54"/>
      </c>
      <c r="L340" s="1">
        <f t="shared" si="55"/>
      </c>
      <c r="N340" s="1">
        <f t="shared" si="56"/>
      </c>
      <c r="O340" s="1">
        <f t="shared" si="57"/>
      </c>
      <c r="Q340" s="1">
        <f t="shared" si="58"/>
      </c>
      <c r="R340" s="1">
        <f t="shared" si="59"/>
      </c>
    </row>
    <row r="341" spans="1:18" ht="12.75">
      <c r="A341" s="1">
        <v>3819.5</v>
      </c>
      <c r="B341" s="1">
        <v>28.2191298</v>
      </c>
      <c r="E341" s="1">
        <f t="shared" si="50"/>
      </c>
      <c r="F341" s="1">
        <f t="shared" si="51"/>
      </c>
      <c r="H341" s="1">
        <f t="shared" si="52"/>
      </c>
      <c r="I341" s="1">
        <f t="shared" si="53"/>
      </c>
      <c r="K341" s="1">
        <f t="shared" si="54"/>
      </c>
      <c r="L341" s="1">
        <f t="shared" si="55"/>
      </c>
      <c r="N341" s="1">
        <f t="shared" si="56"/>
      </c>
      <c r="O341" s="1">
        <f t="shared" si="57"/>
      </c>
      <c r="Q341" s="1">
        <f t="shared" si="58"/>
      </c>
      <c r="R341" s="1">
        <f t="shared" si="59"/>
      </c>
    </row>
    <row r="342" spans="1:18" ht="12.75">
      <c r="A342" s="1">
        <v>3839.5</v>
      </c>
      <c r="B342" s="1">
        <v>28.4323656</v>
      </c>
      <c r="E342" s="1">
        <f t="shared" si="50"/>
      </c>
      <c r="F342" s="1">
        <f t="shared" si="51"/>
      </c>
      <c r="H342" s="1">
        <f t="shared" si="52"/>
      </c>
      <c r="I342" s="1">
        <f t="shared" si="53"/>
      </c>
      <c r="K342" s="1">
        <f t="shared" si="54"/>
      </c>
      <c r="L342" s="1">
        <f t="shared" si="55"/>
      </c>
      <c r="N342" s="1">
        <f t="shared" si="56"/>
      </c>
      <c r="O342" s="1">
        <f t="shared" si="57"/>
      </c>
      <c r="Q342" s="1">
        <f t="shared" si="58"/>
      </c>
      <c r="R342" s="1">
        <f t="shared" si="59"/>
      </c>
    </row>
    <row r="343" spans="1:18" ht="12.75">
      <c r="A343" s="1">
        <v>3859.5</v>
      </c>
      <c r="B343" s="1">
        <v>28.6456015</v>
      </c>
      <c r="E343" s="1">
        <f t="shared" si="50"/>
      </c>
      <c r="F343" s="1">
        <f t="shared" si="51"/>
      </c>
      <c r="H343" s="1">
        <f t="shared" si="52"/>
      </c>
      <c r="I343" s="1">
        <f t="shared" si="53"/>
      </c>
      <c r="K343" s="1">
        <f t="shared" si="54"/>
      </c>
      <c r="L343" s="1">
        <f t="shared" si="55"/>
      </c>
      <c r="N343" s="1">
        <f t="shared" si="56"/>
      </c>
      <c r="O343" s="1">
        <f t="shared" si="57"/>
      </c>
      <c r="Q343" s="1">
        <f t="shared" si="58"/>
      </c>
      <c r="R343" s="1">
        <f t="shared" si="59"/>
      </c>
    </row>
    <row r="344" spans="1:18" ht="12.75">
      <c r="A344" s="1">
        <v>3879.5</v>
      </c>
      <c r="B344" s="1">
        <v>28.8588373</v>
      </c>
      <c r="C344" s="1">
        <v>-0.884</v>
      </c>
      <c r="D344" s="1">
        <v>3.851</v>
      </c>
      <c r="E344" s="1">
        <f t="shared" si="50"/>
        <v>3.851</v>
      </c>
      <c r="F344" s="1">
        <f t="shared" si="51"/>
      </c>
      <c r="H344" s="1">
        <f t="shared" si="52"/>
        <v>3.851</v>
      </c>
      <c r="I344" s="1">
        <f t="shared" si="53"/>
      </c>
      <c r="K344" s="1">
        <f t="shared" si="54"/>
        <v>3.851</v>
      </c>
      <c r="L344" s="1">
        <f t="shared" si="55"/>
      </c>
      <c r="N344" s="1">
        <f t="shared" si="56"/>
        <v>3.851</v>
      </c>
      <c r="O344" s="1">
        <f t="shared" si="57"/>
      </c>
      <c r="Q344" s="1">
        <f t="shared" si="58"/>
        <v>3.851</v>
      </c>
      <c r="R344" s="1">
        <f t="shared" si="59"/>
      </c>
    </row>
    <row r="345" spans="1:18" ht="12.75">
      <c r="A345" s="1">
        <v>3889.5</v>
      </c>
      <c r="B345" s="1">
        <v>28.9654552</v>
      </c>
      <c r="C345" s="1">
        <v>-1.245</v>
      </c>
      <c r="D345" s="1">
        <v>3.536</v>
      </c>
      <c r="E345" s="1">
        <f t="shared" si="50"/>
        <v>3.536</v>
      </c>
      <c r="F345" s="1">
        <f t="shared" si="51"/>
      </c>
      <c r="H345" s="1">
        <f t="shared" si="52"/>
        <v>3.536</v>
      </c>
      <c r="I345" s="1">
        <f t="shared" si="53"/>
      </c>
      <c r="K345" s="1">
        <f t="shared" si="54"/>
        <v>3.536</v>
      </c>
      <c r="L345" s="1">
        <f t="shared" si="55"/>
      </c>
      <c r="N345" s="1">
        <f t="shared" si="56"/>
        <v>3.536</v>
      </c>
      <c r="O345" s="1">
        <f t="shared" si="57"/>
      </c>
      <c r="Q345" s="1">
        <f t="shared" si="58"/>
        <v>3.536</v>
      </c>
      <c r="R345" s="1">
        <f t="shared" si="59"/>
      </c>
    </row>
    <row r="346" spans="1:18" ht="12.75">
      <c r="A346" s="1">
        <v>3894.5</v>
      </c>
      <c r="B346" s="1">
        <v>29.0187642</v>
      </c>
      <c r="C346" s="1">
        <v>-1.071</v>
      </c>
      <c r="D346" s="1">
        <v>3.613</v>
      </c>
      <c r="E346" s="1">
        <f t="shared" si="50"/>
        <v>3.613</v>
      </c>
      <c r="F346" s="1">
        <f t="shared" si="51"/>
      </c>
      <c r="H346" s="1">
        <f t="shared" si="52"/>
        <v>3.613</v>
      </c>
      <c r="I346" s="1">
        <f t="shared" si="53"/>
      </c>
      <c r="K346" s="1">
        <f t="shared" si="54"/>
        <v>3.613</v>
      </c>
      <c r="L346" s="1">
        <f t="shared" si="55"/>
      </c>
      <c r="N346" s="1">
        <f t="shared" si="56"/>
        <v>3.613</v>
      </c>
      <c r="O346" s="1">
        <f t="shared" si="57"/>
      </c>
      <c r="Q346" s="1">
        <f t="shared" si="58"/>
        <v>3.613</v>
      </c>
      <c r="R346" s="1">
        <f t="shared" si="59"/>
      </c>
    </row>
    <row r="347" spans="1:18" ht="12.75">
      <c r="A347" s="1">
        <v>3899.5</v>
      </c>
      <c r="B347" s="1">
        <v>29.0720731</v>
      </c>
      <c r="C347" s="1">
        <v>-0.623</v>
      </c>
      <c r="D347" s="1">
        <v>3.776</v>
      </c>
      <c r="E347" s="1">
        <f t="shared" si="50"/>
        <v>3.776</v>
      </c>
      <c r="F347" s="1">
        <f t="shared" si="51"/>
      </c>
      <c r="H347" s="1">
        <f t="shared" si="52"/>
        <v>3.776</v>
      </c>
      <c r="I347" s="1">
        <f t="shared" si="53"/>
      </c>
      <c r="K347" s="1">
        <f t="shared" si="54"/>
        <v>3.776</v>
      </c>
      <c r="L347" s="1">
        <f t="shared" si="55"/>
      </c>
      <c r="N347" s="1">
        <f t="shared" si="56"/>
        <v>3.776</v>
      </c>
      <c r="O347" s="1">
        <f t="shared" si="57"/>
      </c>
      <c r="Q347" s="1">
        <f t="shared" si="58"/>
        <v>3.776</v>
      </c>
      <c r="R347" s="1">
        <f t="shared" si="59"/>
      </c>
    </row>
    <row r="348" spans="1:18" ht="12.75">
      <c r="A348" s="1">
        <v>3903.5</v>
      </c>
      <c r="B348" s="1">
        <v>29.1147203</v>
      </c>
      <c r="E348" s="1">
        <f t="shared" si="50"/>
      </c>
      <c r="F348" s="1">
        <f t="shared" si="51"/>
      </c>
      <c r="H348" s="1">
        <f t="shared" si="52"/>
      </c>
      <c r="I348" s="1">
        <f t="shared" si="53"/>
      </c>
      <c r="K348" s="1">
        <f t="shared" si="54"/>
      </c>
      <c r="L348" s="1">
        <f t="shared" si="55"/>
      </c>
      <c r="N348" s="1">
        <f t="shared" si="56"/>
      </c>
      <c r="O348" s="1">
        <f t="shared" si="57"/>
      </c>
      <c r="Q348" s="1">
        <f t="shared" si="58"/>
      </c>
      <c r="R348" s="1">
        <f t="shared" si="59"/>
      </c>
    </row>
    <row r="349" spans="1:18" ht="12.75">
      <c r="A349" s="1">
        <v>3909.5</v>
      </c>
      <c r="B349" s="1">
        <v>29.178691</v>
      </c>
      <c r="E349" s="1">
        <f t="shared" si="50"/>
      </c>
      <c r="F349" s="1">
        <f t="shared" si="51"/>
      </c>
      <c r="H349" s="1">
        <f t="shared" si="52"/>
      </c>
      <c r="I349" s="1">
        <f t="shared" si="53"/>
      </c>
      <c r="K349" s="1">
        <f t="shared" si="54"/>
      </c>
      <c r="L349" s="1">
        <f t="shared" si="55"/>
      </c>
      <c r="N349" s="1">
        <f t="shared" si="56"/>
      </c>
      <c r="O349" s="1">
        <f t="shared" si="57"/>
      </c>
      <c r="Q349" s="1">
        <f t="shared" si="58"/>
      </c>
      <c r="R349" s="1">
        <f t="shared" si="59"/>
      </c>
    </row>
    <row r="350" spans="1:18" ht="12.75">
      <c r="A350" s="1">
        <v>3914.5</v>
      </c>
      <c r="B350" s="1">
        <v>29.232</v>
      </c>
      <c r="C350" s="1">
        <v>-0.998</v>
      </c>
      <c r="D350" s="1">
        <v>3.413</v>
      </c>
      <c r="E350" s="1">
        <f t="shared" si="50"/>
        <v>3.413</v>
      </c>
      <c r="F350" s="1">
        <f t="shared" si="51"/>
      </c>
      <c r="H350" s="1">
        <f t="shared" si="52"/>
        <v>3.413</v>
      </c>
      <c r="I350" s="1">
        <f t="shared" si="53"/>
      </c>
      <c r="K350" s="1">
        <f t="shared" si="54"/>
        <v>3.413</v>
      </c>
      <c r="L350" s="1">
        <f t="shared" si="55"/>
      </c>
      <c r="N350" s="1">
        <f t="shared" si="56"/>
        <v>3.413</v>
      </c>
      <c r="O350" s="1">
        <f t="shared" si="57"/>
      </c>
      <c r="Q350" s="1">
        <f t="shared" si="58"/>
        <v>3.413</v>
      </c>
      <c r="R350" s="1">
        <f t="shared" si="59"/>
      </c>
    </row>
    <row r="351" spans="1:18" ht="12.75">
      <c r="A351" s="1">
        <v>3919.5</v>
      </c>
      <c r="B351" s="1">
        <v>29.285309</v>
      </c>
      <c r="C351" s="1">
        <v>-1.351</v>
      </c>
      <c r="D351" s="1">
        <v>3.319</v>
      </c>
      <c r="E351" s="1">
        <f t="shared" si="50"/>
        <v>3.319</v>
      </c>
      <c r="F351" s="1">
        <f t="shared" si="51"/>
      </c>
      <c r="H351" s="1">
        <f t="shared" si="52"/>
        <v>3.319</v>
      </c>
      <c r="I351" s="1">
        <f t="shared" si="53"/>
      </c>
      <c r="K351" s="1">
        <f t="shared" si="54"/>
        <v>3.319</v>
      </c>
      <c r="L351" s="1">
        <f t="shared" si="55"/>
      </c>
      <c r="N351" s="1">
        <f t="shared" si="56"/>
        <v>3.319</v>
      </c>
      <c r="O351" s="1">
        <f t="shared" si="57"/>
      </c>
      <c r="Q351" s="1">
        <f t="shared" si="58"/>
        <v>3.319</v>
      </c>
      <c r="R351" s="1">
        <f t="shared" si="59"/>
      </c>
    </row>
    <row r="352" spans="1:18" ht="12.75">
      <c r="A352" s="1">
        <v>3939.5</v>
      </c>
      <c r="B352" s="1">
        <v>29.4985448</v>
      </c>
      <c r="E352" s="1">
        <f t="shared" si="50"/>
      </c>
      <c r="F352" s="1">
        <f t="shared" si="51"/>
      </c>
      <c r="H352" s="1">
        <f t="shared" si="52"/>
      </c>
      <c r="I352" s="1">
        <f t="shared" si="53"/>
      </c>
      <c r="K352" s="1">
        <f t="shared" si="54"/>
      </c>
      <c r="L352" s="1">
        <f t="shared" si="55"/>
      </c>
      <c r="N352" s="1">
        <f t="shared" si="56"/>
      </c>
      <c r="O352" s="1">
        <f t="shared" si="57"/>
      </c>
      <c r="Q352" s="1">
        <f t="shared" si="58"/>
      </c>
      <c r="R352" s="1">
        <f t="shared" si="59"/>
      </c>
    </row>
    <row r="353" spans="1:18" ht="12.75">
      <c r="A353" s="1">
        <v>3958.5</v>
      </c>
      <c r="B353" s="1">
        <v>29.7011188</v>
      </c>
      <c r="C353" s="1">
        <v>-1.215</v>
      </c>
      <c r="D353" s="1">
        <v>3.686</v>
      </c>
      <c r="E353" s="1">
        <f t="shared" si="50"/>
        <v>3.686</v>
      </c>
      <c r="F353" s="1">
        <f t="shared" si="51"/>
      </c>
      <c r="H353" s="1">
        <f t="shared" si="52"/>
        <v>3.686</v>
      </c>
      <c r="I353" s="1">
        <f t="shared" si="53"/>
      </c>
      <c r="K353" s="1">
        <f t="shared" si="54"/>
        <v>3.686</v>
      </c>
      <c r="L353" s="1">
        <f t="shared" si="55"/>
      </c>
      <c r="N353" s="1">
        <f t="shared" si="56"/>
        <v>3.686</v>
      </c>
      <c r="O353" s="1">
        <f t="shared" si="57"/>
      </c>
      <c r="Q353" s="1">
        <f t="shared" si="58"/>
        <v>3.686</v>
      </c>
      <c r="R353" s="1">
        <f t="shared" si="59"/>
      </c>
    </row>
    <row r="354" spans="1:18" ht="12.75">
      <c r="A354" s="1">
        <v>3969.5</v>
      </c>
      <c r="B354" s="1">
        <v>29.8183985</v>
      </c>
      <c r="E354" s="1">
        <f t="shared" si="50"/>
      </c>
      <c r="F354" s="1">
        <f t="shared" si="51"/>
      </c>
      <c r="H354" s="1">
        <f t="shared" si="52"/>
      </c>
      <c r="I354" s="1">
        <f t="shared" si="53"/>
      </c>
      <c r="K354" s="1">
        <f t="shared" si="54"/>
      </c>
      <c r="L354" s="1">
        <f t="shared" si="55"/>
      </c>
      <c r="N354" s="1">
        <f t="shared" si="56"/>
      </c>
      <c r="O354" s="1">
        <f t="shared" si="57"/>
      </c>
      <c r="Q354" s="1">
        <f t="shared" si="58"/>
      </c>
      <c r="R354" s="1">
        <f t="shared" si="59"/>
      </c>
    </row>
    <row r="355" spans="1:18" ht="12.75">
      <c r="A355" s="1">
        <v>4012.5</v>
      </c>
      <c r="B355" s="1">
        <v>30.2768556</v>
      </c>
      <c r="E355" s="1">
        <f t="shared" si="50"/>
      </c>
      <c r="F355" s="1">
        <f t="shared" si="51"/>
      </c>
      <c r="H355" s="1">
        <f t="shared" si="52"/>
      </c>
      <c r="I355" s="1">
        <f t="shared" si="53"/>
      </c>
      <c r="K355" s="1">
        <f t="shared" si="54"/>
      </c>
      <c r="L355" s="1">
        <f t="shared" si="55"/>
      </c>
      <c r="N355" s="1">
        <f t="shared" si="56"/>
      </c>
      <c r="O355" s="1">
        <f t="shared" si="57"/>
      </c>
      <c r="Q355" s="1">
        <f t="shared" si="58"/>
      </c>
      <c r="R355" s="1">
        <f t="shared" si="59"/>
      </c>
    </row>
    <row r="356" spans="1:18" ht="12.75">
      <c r="A356" s="1">
        <v>4032.5</v>
      </c>
      <c r="B356" s="1">
        <v>30.4900914</v>
      </c>
      <c r="E356" s="1">
        <f t="shared" si="50"/>
      </c>
      <c r="F356" s="1">
        <f t="shared" si="51"/>
      </c>
      <c r="H356" s="1">
        <f t="shared" si="52"/>
      </c>
      <c r="I356" s="1">
        <f t="shared" si="53"/>
      </c>
      <c r="K356" s="1">
        <f t="shared" si="54"/>
      </c>
      <c r="L356" s="1">
        <f t="shared" si="55"/>
      </c>
      <c r="N356" s="1">
        <f t="shared" si="56"/>
      </c>
      <c r="O356" s="1">
        <f t="shared" si="57"/>
      </c>
      <c r="Q356" s="1">
        <f t="shared" si="58"/>
      </c>
      <c r="R356" s="1">
        <f t="shared" si="59"/>
      </c>
    </row>
    <row r="357" spans="1:18" ht="12.75">
      <c r="A357" s="1">
        <v>4050.5</v>
      </c>
      <c r="B357" s="1">
        <v>30.6820037</v>
      </c>
      <c r="E357" s="1">
        <f t="shared" si="50"/>
      </c>
      <c r="F357" s="1">
        <f t="shared" si="51"/>
      </c>
      <c r="H357" s="1">
        <f t="shared" si="52"/>
      </c>
      <c r="I357" s="1">
        <f t="shared" si="53"/>
      </c>
      <c r="K357" s="1">
        <f t="shared" si="54"/>
      </c>
      <c r="L357" s="1">
        <f t="shared" si="55"/>
      </c>
      <c r="N357" s="1">
        <f t="shared" si="56"/>
      </c>
      <c r="O357" s="1">
        <f t="shared" si="57"/>
      </c>
      <c r="Q357" s="1">
        <f t="shared" si="58"/>
      </c>
      <c r="R357" s="1">
        <f t="shared" si="59"/>
      </c>
    </row>
    <row r="358" spans="1:18" ht="12.75">
      <c r="A358" s="1">
        <v>4075.5</v>
      </c>
      <c r="B358" s="1">
        <v>30.9485484</v>
      </c>
      <c r="E358" s="1">
        <f t="shared" si="50"/>
      </c>
      <c r="F358" s="1">
        <f t="shared" si="51"/>
      </c>
      <c r="H358" s="1">
        <f t="shared" si="52"/>
      </c>
      <c r="I358" s="1">
        <f t="shared" si="53"/>
      </c>
      <c r="K358" s="1">
        <f t="shared" si="54"/>
      </c>
      <c r="L358" s="1">
        <f t="shared" si="55"/>
      </c>
      <c r="N358" s="1">
        <f t="shared" si="56"/>
      </c>
      <c r="O358" s="1">
        <f t="shared" si="57"/>
      </c>
      <c r="Q358" s="1">
        <f t="shared" si="58"/>
      </c>
      <c r="R358" s="1">
        <f t="shared" si="59"/>
      </c>
    </row>
    <row r="359" spans="1:18" ht="12.75">
      <c r="A359" s="1">
        <v>4092.5</v>
      </c>
      <c r="B359" s="1">
        <v>31.1297989</v>
      </c>
      <c r="E359" s="1">
        <f t="shared" si="50"/>
      </c>
      <c r="F359" s="1">
        <f t="shared" si="51"/>
      </c>
      <c r="H359" s="1">
        <f t="shared" si="52"/>
      </c>
      <c r="I359" s="1">
        <f t="shared" si="53"/>
      </c>
      <c r="K359" s="1">
        <f t="shared" si="54"/>
      </c>
      <c r="L359" s="1">
        <f t="shared" si="55"/>
      </c>
      <c r="N359" s="1">
        <f t="shared" si="56"/>
      </c>
      <c r="O359" s="1">
        <f t="shared" si="57"/>
      </c>
      <c r="Q359" s="1">
        <f t="shared" si="58"/>
      </c>
      <c r="R359" s="1">
        <f t="shared" si="59"/>
      </c>
    </row>
    <row r="360" spans="1:18" ht="12.75">
      <c r="A360" s="1">
        <v>4109.5</v>
      </c>
      <c r="B360" s="1">
        <v>31.3110494</v>
      </c>
      <c r="C360" s="1">
        <v>-1.452</v>
      </c>
      <c r="D360" s="1">
        <v>3.163</v>
      </c>
      <c r="E360" s="1">
        <f t="shared" si="50"/>
        <v>3.163</v>
      </c>
      <c r="F360" s="1">
        <f t="shared" si="51"/>
      </c>
      <c r="H360" s="1">
        <f t="shared" si="52"/>
        <v>3.163</v>
      </c>
      <c r="I360" s="1">
        <f t="shared" si="53"/>
      </c>
      <c r="K360" s="1">
        <f t="shared" si="54"/>
        <v>3.163</v>
      </c>
      <c r="L360" s="1">
        <f t="shared" si="55"/>
      </c>
      <c r="N360" s="1">
        <f t="shared" si="56"/>
        <v>3.163</v>
      </c>
      <c r="O360" s="1">
        <f t="shared" si="57"/>
      </c>
      <c r="Q360" s="1">
        <f t="shared" si="58"/>
        <v>3.163</v>
      </c>
      <c r="R360" s="1">
        <f t="shared" si="59"/>
      </c>
    </row>
    <row r="361" spans="1:18" ht="12.75">
      <c r="A361" s="1">
        <v>4129.5</v>
      </c>
      <c r="B361" s="1">
        <v>31.5242852</v>
      </c>
      <c r="E361" s="1">
        <f aca="true" t="shared" si="60" ref="E361:E401">IF(NOT(ISBLANK($D361)),$D361,"")</f>
      </c>
      <c r="F361" s="1">
        <f aca="true" t="shared" si="61" ref="F361:F401">IF(AND($B361&gt;=-1,$B361&lt;=0.137,NOT(ISBLANK($B361))),$E361,"")</f>
      </c>
      <c r="H361" s="1">
        <f aca="true" t="shared" si="62" ref="H361:H401">IF(NOT(ISBLANK($D361)),$D361,"")</f>
      </c>
      <c r="I361" s="1">
        <f aca="true" t="shared" si="63" ref="I361:I401">IF(AND($B361&gt;=5.5,$B361&lt;=6.5,NOT(ISBLANK($B361))),$E361,"")</f>
      </c>
      <c r="K361" s="1">
        <f aca="true" t="shared" si="64" ref="K361:K401">IF(NOT(ISBLANK($D361)),$D361,"")</f>
      </c>
      <c r="L361" s="1">
        <f aca="true" t="shared" si="65" ref="L361:L401">IF(AND($B361&gt;=19,$B361&lt;=23,NOT(ISBLANK($B361))),$E361,"")</f>
      </c>
      <c r="N361" s="1">
        <f aca="true" t="shared" si="66" ref="N361:N401">IF(NOT(ISBLANK($D361)),$D361,"")</f>
      </c>
      <c r="O361" s="1">
        <f aca="true" t="shared" si="67" ref="O361:O401">IF(AND($B361&gt;=40,$B361&lt;=42,NOT(ISBLANK($B361))),$E361,"")</f>
      </c>
      <c r="Q361" s="1">
        <f aca="true" t="shared" si="68" ref="Q361:Q401">N361</f>
      </c>
      <c r="R361" s="1">
        <f t="shared" si="59"/>
      </c>
    </row>
    <row r="362" spans="1:18" ht="12.75">
      <c r="A362" s="1">
        <v>4149.5</v>
      </c>
      <c r="B362" s="1">
        <v>31.737521</v>
      </c>
      <c r="C362" s="1">
        <v>-0.373</v>
      </c>
      <c r="D362" s="1">
        <v>3.66</v>
      </c>
      <c r="E362" s="1">
        <f t="shared" si="60"/>
        <v>3.66</v>
      </c>
      <c r="F362" s="1">
        <f t="shared" si="61"/>
      </c>
      <c r="H362" s="1">
        <f t="shared" si="62"/>
        <v>3.66</v>
      </c>
      <c r="I362" s="1">
        <f t="shared" si="63"/>
      </c>
      <c r="K362" s="1">
        <f t="shared" si="64"/>
        <v>3.66</v>
      </c>
      <c r="L362" s="1">
        <f t="shared" si="65"/>
      </c>
      <c r="N362" s="1">
        <f t="shared" si="66"/>
        <v>3.66</v>
      </c>
      <c r="O362" s="1">
        <f t="shared" si="67"/>
      </c>
      <c r="Q362" s="1">
        <f t="shared" si="68"/>
        <v>3.66</v>
      </c>
      <c r="R362" s="1">
        <f t="shared" si="59"/>
      </c>
    </row>
    <row r="363" spans="1:18" ht="12.75">
      <c r="A363" s="1">
        <v>4169.5</v>
      </c>
      <c r="B363" s="1">
        <v>31.9507569</v>
      </c>
      <c r="C363" s="1">
        <v>-0.814</v>
      </c>
      <c r="D363" s="1">
        <v>3.668</v>
      </c>
      <c r="E363" s="1">
        <f t="shared" si="60"/>
        <v>3.668</v>
      </c>
      <c r="F363" s="1">
        <f t="shared" si="61"/>
      </c>
      <c r="H363" s="1">
        <f t="shared" si="62"/>
        <v>3.668</v>
      </c>
      <c r="I363" s="1">
        <f t="shared" si="63"/>
      </c>
      <c r="K363" s="1">
        <f t="shared" si="64"/>
        <v>3.668</v>
      </c>
      <c r="L363" s="1">
        <f t="shared" si="65"/>
      </c>
      <c r="N363" s="1">
        <f t="shared" si="66"/>
        <v>3.668</v>
      </c>
      <c r="O363" s="1">
        <f t="shared" si="67"/>
      </c>
      <c r="Q363" s="1">
        <f t="shared" si="68"/>
        <v>3.668</v>
      </c>
      <c r="R363" s="1">
        <f t="shared" si="59"/>
      </c>
    </row>
    <row r="364" spans="1:18" ht="12.75">
      <c r="A364" s="1">
        <v>4190.5</v>
      </c>
      <c r="B364" s="1">
        <v>32.1746545</v>
      </c>
      <c r="E364" s="1">
        <f t="shared" si="60"/>
      </c>
      <c r="F364" s="1">
        <f t="shared" si="61"/>
      </c>
      <c r="H364" s="1">
        <f t="shared" si="62"/>
      </c>
      <c r="I364" s="1">
        <f t="shared" si="63"/>
      </c>
      <c r="K364" s="1">
        <f t="shared" si="64"/>
      </c>
      <c r="L364" s="1">
        <f t="shared" si="65"/>
      </c>
      <c r="N364" s="1">
        <f t="shared" si="66"/>
      </c>
      <c r="O364" s="1">
        <f t="shared" si="67"/>
      </c>
      <c r="Q364" s="1">
        <f t="shared" si="68"/>
      </c>
      <c r="R364" s="1">
        <f t="shared" si="59"/>
      </c>
    </row>
    <row r="365" spans="1:18" ht="12.75">
      <c r="A365" s="1">
        <v>4209.5</v>
      </c>
      <c r="B365" s="1">
        <v>32.3772285</v>
      </c>
      <c r="E365" s="1">
        <f t="shared" si="60"/>
      </c>
      <c r="F365" s="1">
        <f t="shared" si="61"/>
      </c>
      <c r="H365" s="1">
        <f t="shared" si="62"/>
      </c>
      <c r="I365" s="1">
        <f t="shared" si="63"/>
      </c>
      <c r="K365" s="1">
        <f t="shared" si="64"/>
      </c>
      <c r="L365" s="1">
        <f t="shared" si="65"/>
      </c>
      <c r="N365" s="1">
        <f t="shared" si="66"/>
      </c>
      <c r="O365" s="1">
        <f t="shared" si="67"/>
      </c>
      <c r="Q365" s="1">
        <f t="shared" si="68"/>
      </c>
      <c r="R365" s="1">
        <f t="shared" si="59"/>
      </c>
    </row>
    <row r="366" spans="1:18" ht="12.75">
      <c r="A366" s="1">
        <v>4222.5</v>
      </c>
      <c r="B366" s="1">
        <v>32.5158318</v>
      </c>
      <c r="E366" s="1">
        <f t="shared" si="60"/>
      </c>
      <c r="F366" s="1">
        <f t="shared" si="61"/>
      </c>
      <c r="H366" s="1">
        <f t="shared" si="62"/>
      </c>
      <c r="I366" s="1">
        <f t="shared" si="63"/>
      </c>
      <c r="K366" s="1">
        <f t="shared" si="64"/>
      </c>
      <c r="L366" s="1">
        <f t="shared" si="65"/>
      </c>
      <c r="N366" s="1">
        <f t="shared" si="66"/>
      </c>
      <c r="O366" s="1">
        <f t="shared" si="67"/>
      </c>
      <c r="Q366" s="1">
        <f t="shared" si="68"/>
      </c>
      <c r="R366" s="1">
        <f t="shared" si="59"/>
      </c>
    </row>
    <row r="367" spans="1:18" ht="12.75">
      <c r="A367" s="1">
        <v>4252.5</v>
      </c>
      <c r="B367" s="1">
        <v>32.8356856</v>
      </c>
      <c r="E367" s="1">
        <f t="shared" si="60"/>
      </c>
      <c r="F367" s="1">
        <f t="shared" si="61"/>
      </c>
      <c r="H367" s="1">
        <f t="shared" si="62"/>
      </c>
      <c r="I367" s="1">
        <f t="shared" si="63"/>
      </c>
      <c r="K367" s="1">
        <f t="shared" si="64"/>
      </c>
      <c r="L367" s="1">
        <f t="shared" si="65"/>
      </c>
      <c r="N367" s="1">
        <f t="shared" si="66"/>
      </c>
      <c r="O367" s="1">
        <f t="shared" si="67"/>
      </c>
      <c r="Q367" s="1">
        <f t="shared" si="68"/>
      </c>
      <c r="R367" s="1">
        <f t="shared" si="59"/>
      </c>
    </row>
    <row r="368" spans="1:18" ht="12.75">
      <c r="A368" s="1">
        <v>4269.5</v>
      </c>
      <c r="B368" s="1">
        <v>33.016936</v>
      </c>
      <c r="E368" s="1">
        <f t="shared" si="60"/>
      </c>
      <c r="F368" s="1">
        <f t="shared" si="61"/>
      </c>
      <c r="H368" s="1">
        <f t="shared" si="62"/>
      </c>
      <c r="I368" s="1">
        <f t="shared" si="63"/>
      </c>
      <c r="K368" s="1">
        <f t="shared" si="64"/>
      </c>
      <c r="L368" s="1">
        <f t="shared" si="65"/>
      </c>
      <c r="N368" s="1">
        <f t="shared" si="66"/>
      </c>
      <c r="O368" s="1">
        <f t="shared" si="67"/>
      </c>
      <c r="Q368" s="1">
        <f t="shared" si="68"/>
      </c>
      <c r="R368" s="1">
        <f t="shared" si="59"/>
      </c>
    </row>
    <row r="369" spans="1:18" ht="12.75">
      <c r="A369" s="1">
        <v>4289.5</v>
      </c>
      <c r="B369" s="1">
        <v>33.2301718</v>
      </c>
      <c r="E369" s="1">
        <f t="shared" si="60"/>
      </c>
      <c r="F369" s="1">
        <f t="shared" si="61"/>
      </c>
      <c r="H369" s="1">
        <f t="shared" si="62"/>
      </c>
      <c r="I369" s="1">
        <f t="shared" si="63"/>
      </c>
      <c r="K369" s="1">
        <f t="shared" si="64"/>
      </c>
      <c r="L369" s="1">
        <f t="shared" si="65"/>
      </c>
      <c r="N369" s="1">
        <f t="shared" si="66"/>
      </c>
      <c r="O369" s="1">
        <f t="shared" si="67"/>
      </c>
      <c r="Q369" s="1">
        <f t="shared" si="68"/>
      </c>
      <c r="R369" s="1">
        <f t="shared" si="59"/>
      </c>
    </row>
    <row r="370" spans="1:18" ht="12.75">
      <c r="A370" s="1">
        <v>4311.5</v>
      </c>
      <c r="B370" s="1">
        <v>33.4647313</v>
      </c>
      <c r="C370" s="1">
        <v>-0.943</v>
      </c>
      <c r="D370" s="1">
        <v>3.678</v>
      </c>
      <c r="E370" s="1">
        <f t="shared" si="60"/>
        <v>3.678</v>
      </c>
      <c r="F370" s="1">
        <f t="shared" si="61"/>
      </c>
      <c r="H370" s="1">
        <f t="shared" si="62"/>
        <v>3.678</v>
      </c>
      <c r="I370" s="1">
        <f t="shared" si="63"/>
      </c>
      <c r="K370" s="1">
        <f t="shared" si="64"/>
        <v>3.678</v>
      </c>
      <c r="L370" s="1">
        <f t="shared" si="65"/>
      </c>
      <c r="N370" s="1">
        <f t="shared" si="66"/>
        <v>3.678</v>
      </c>
      <c r="O370" s="1">
        <f t="shared" si="67"/>
      </c>
      <c r="Q370" s="1">
        <f t="shared" si="68"/>
        <v>3.678</v>
      </c>
      <c r="R370" s="1">
        <f t="shared" si="59"/>
      </c>
    </row>
    <row r="371" spans="1:18" ht="12.75">
      <c r="A371" s="1">
        <v>4329.5</v>
      </c>
      <c r="B371" s="1">
        <v>33.6566435</v>
      </c>
      <c r="C371" s="1">
        <v>-0.624</v>
      </c>
      <c r="D371" s="1">
        <v>3.558</v>
      </c>
      <c r="E371" s="1">
        <f t="shared" si="60"/>
        <v>3.558</v>
      </c>
      <c r="F371" s="1">
        <f t="shared" si="61"/>
      </c>
      <c r="H371" s="1">
        <f t="shared" si="62"/>
        <v>3.558</v>
      </c>
      <c r="I371" s="1">
        <f t="shared" si="63"/>
      </c>
      <c r="K371" s="1">
        <f t="shared" si="64"/>
        <v>3.558</v>
      </c>
      <c r="L371" s="1">
        <f t="shared" si="65"/>
      </c>
      <c r="N371" s="1">
        <f t="shared" si="66"/>
        <v>3.558</v>
      </c>
      <c r="O371" s="1">
        <f t="shared" si="67"/>
      </c>
      <c r="Q371" s="1">
        <f t="shared" si="68"/>
        <v>3.558</v>
      </c>
      <c r="R371" s="1">
        <f t="shared" si="59"/>
      </c>
    </row>
    <row r="372" spans="1:18" ht="12.75">
      <c r="A372" s="1">
        <v>4339.5</v>
      </c>
      <c r="B372" s="1">
        <v>33.7632614</v>
      </c>
      <c r="C372" s="1">
        <v>-0.5</v>
      </c>
      <c r="D372" s="1">
        <v>3.445</v>
      </c>
      <c r="E372" s="1">
        <f t="shared" si="60"/>
        <v>3.445</v>
      </c>
      <c r="F372" s="1">
        <f t="shared" si="61"/>
      </c>
      <c r="H372" s="1">
        <f t="shared" si="62"/>
        <v>3.445</v>
      </c>
      <c r="I372" s="1">
        <f t="shared" si="63"/>
      </c>
      <c r="K372" s="1">
        <f t="shared" si="64"/>
        <v>3.445</v>
      </c>
      <c r="L372" s="1">
        <f t="shared" si="65"/>
      </c>
      <c r="N372" s="1">
        <f t="shared" si="66"/>
        <v>3.445</v>
      </c>
      <c r="O372" s="1">
        <f t="shared" si="67"/>
      </c>
      <c r="Q372" s="1">
        <f t="shared" si="68"/>
        <v>3.445</v>
      </c>
      <c r="R372" s="1">
        <f t="shared" si="59"/>
      </c>
    </row>
    <row r="373" spans="1:18" ht="12.75">
      <c r="A373" s="1">
        <v>4344.5</v>
      </c>
      <c r="B373" s="1">
        <v>33.8165704</v>
      </c>
      <c r="E373" s="1">
        <f t="shared" si="60"/>
      </c>
      <c r="F373" s="1">
        <f t="shared" si="61"/>
      </c>
      <c r="H373" s="1">
        <f t="shared" si="62"/>
      </c>
      <c r="I373" s="1">
        <f t="shared" si="63"/>
      </c>
      <c r="K373" s="1">
        <f t="shared" si="64"/>
      </c>
      <c r="L373" s="1">
        <f t="shared" si="65"/>
      </c>
      <c r="N373" s="1">
        <f t="shared" si="66"/>
      </c>
      <c r="O373" s="1">
        <f t="shared" si="67"/>
      </c>
      <c r="Q373" s="1">
        <f t="shared" si="68"/>
      </c>
      <c r="R373" s="1">
        <f t="shared" si="59"/>
      </c>
    </row>
    <row r="374" spans="1:18" ht="12.75">
      <c r="A374" s="1">
        <v>4350.5</v>
      </c>
      <c r="B374" s="1">
        <v>33.8805411</v>
      </c>
      <c r="E374" s="1">
        <f t="shared" si="60"/>
      </c>
      <c r="F374" s="1">
        <f t="shared" si="61"/>
      </c>
      <c r="H374" s="1">
        <f t="shared" si="62"/>
      </c>
      <c r="I374" s="1">
        <f t="shared" si="63"/>
      </c>
      <c r="K374" s="1">
        <f t="shared" si="64"/>
      </c>
      <c r="L374" s="1">
        <f t="shared" si="65"/>
      </c>
      <c r="N374" s="1">
        <f t="shared" si="66"/>
      </c>
      <c r="O374" s="1">
        <f t="shared" si="67"/>
      </c>
      <c r="Q374" s="1">
        <f t="shared" si="68"/>
      </c>
      <c r="R374" s="1">
        <f t="shared" si="59"/>
      </c>
    </row>
    <row r="375" spans="1:18" ht="12.75">
      <c r="A375" s="1">
        <v>4354.5</v>
      </c>
      <c r="B375" s="1">
        <v>33.9231883</v>
      </c>
      <c r="E375" s="1">
        <f t="shared" si="60"/>
      </c>
      <c r="F375" s="1">
        <f t="shared" si="61"/>
      </c>
      <c r="H375" s="1">
        <f t="shared" si="62"/>
      </c>
      <c r="I375" s="1">
        <f t="shared" si="63"/>
      </c>
      <c r="K375" s="1">
        <f t="shared" si="64"/>
      </c>
      <c r="L375" s="1">
        <f t="shared" si="65"/>
      </c>
      <c r="N375" s="1">
        <f t="shared" si="66"/>
      </c>
      <c r="O375" s="1">
        <f t="shared" si="67"/>
      </c>
      <c r="Q375" s="1">
        <f t="shared" si="68"/>
      </c>
      <c r="R375" s="1">
        <f t="shared" si="59"/>
      </c>
    </row>
    <row r="376" spans="1:18" ht="12.75">
      <c r="A376" s="1">
        <v>4359.5</v>
      </c>
      <c r="B376" s="1">
        <v>33.9764973</v>
      </c>
      <c r="E376" s="1">
        <f t="shared" si="60"/>
      </c>
      <c r="F376" s="1">
        <f t="shared" si="61"/>
      </c>
      <c r="H376" s="1">
        <f t="shared" si="62"/>
      </c>
      <c r="I376" s="1">
        <f t="shared" si="63"/>
      </c>
      <c r="K376" s="1">
        <f t="shared" si="64"/>
      </c>
      <c r="L376" s="1">
        <f t="shared" si="65"/>
      </c>
      <c r="N376" s="1">
        <f t="shared" si="66"/>
      </c>
      <c r="O376" s="1">
        <f t="shared" si="67"/>
      </c>
      <c r="Q376" s="1">
        <f t="shared" si="68"/>
      </c>
      <c r="R376" s="1">
        <f t="shared" si="59"/>
      </c>
    </row>
    <row r="377" spans="1:18" ht="12.75">
      <c r="A377" s="1">
        <v>4364.5</v>
      </c>
      <c r="B377" s="1">
        <v>34.0298062</v>
      </c>
      <c r="E377" s="1">
        <f t="shared" si="60"/>
      </c>
      <c r="F377" s="1">
        <f t="shared" si="61"/>
      </c>
      <c r="H377" s="1">
        <f t="shared" si="62"/>
      </c>
      <c r="I377" s="1">
        <f t="shared" si="63"/>
      </c>
      <c r="K377" s="1">
        <f t="shared" si="64"/>
      </c>
      <c r="L377" s="1">
        <f t="shared" si="65"/>
      </c>
      <c r="N377" s="1">
        <f t="shared" si="66"/>
      </c>
      <c r="O377" s="1">
        <f t="shared" si="67"/>
      </c>
      <c r="Q377" s="1">
        <f t="shared" si="68"/>
      </c>
      <c r="R377" s="1">
        <f t="shared" si="59"/>
      </c>
    </row>
    <row r="378" spans="1:18" ht="12.75">
      <c r="A378" s="1">
        <v>4369.5</v>
      </c>
      <c r="B378" s="1">
        <v>34.0831152</v>
      </c>
      <c r="E378" s="1">
        <f t="shared" si="60"/>
      </c>
      <c r="F378" s="1">
        <f t="shared" si="61"/>
      </c>
      <c r="H378" s="1">
        <f t="shared" si="62"/>
      </c>
      <c r="I378" s="1">
        <f t="shared" si="63"/>
      </c>
      <c r="K378" s="1">
        <f t="shared" si="64"/>
      </c>
      <c r="L378" s="1">
        <f t="shared" si="65"/>
      </c>
      <c r="N378" s="1">
        <f t="shared" si="66"/>
      </c>
      <c r="O378" s="1">
        <f t="shared" si="67"/>
      </c>
      <c r="Q378" s="1">
        <f t="shared" si="68"/>
      </c>
      <c r="R378" s="1">
        <f t="shared" si="59"/>
      </c>
    </row>
    <row r="379" spans="1:18" ht="12.75">
      <c r="A379" s="1">
        <v>4374.5</v>
      </c>
      <c r="B379" s="1">
        <v>34.1364241</v>
      </c>
      <c r="E379" s="1">
        <f t="shared" si="60"/>
      </c>
      <c r="F379" s="1">
        <f t="shared" si="61"/>
      </c>
      <c r="H379" s="1">
        <f t="shared" si="62"/>
      </c>
      <c r="I379" s="1">
        <f t="shared" si="63"/>
      </c>
      <c r="K379" s="1">
        <f t="shared" si="64"/>
      </c>
      <c r="L379" s="1">
        <f t="shared" si="65"/>
      </c>
      <c r="N379" s="1">
        <f t="shared" si="66"/>
      </c>
      <c r="O379" s="1">
        <f t="shared" si="67"/>
      </c>
      <c r="Q379" s="1">
        <f t="shared" si="68"/>
      </c>
      <c r="R379" s="1">
        <f t="shared" si="59"/>
      </c>
    </row>
    <row r="380" spans="1:18" ht="12.75">
      <c r="A380" s="1">
        <v>4379.5</v>
      </c>
      <c r="B380" s="1">
        <v>34.1897331</v>
      </c>
      <c r="E380" s="1">
        <f t="shared" si="60"/>
      </c>
      <c r="F380" s="1">
        <f t="shared" si="61"/>
      </c>
      <c r="H380" s="1">
        <f t="shared" si="62"/>
      </c>
      <c r="I380" s="1">
        <f t="shared" si="63"/>
      </c>
      <c r="K380" s="1">
        <f t="shared" si="64"/>
      </c>
      <c r="L380" s="1">
        <f t="shared" si="65"/>
      </c>
      <c r="N380" s="1">
        <f t="shared" si="66"/>
      </c>
      <c r="O380" s="1">
        <f t="shared" si="67"/>
      </c>
      <c r="Q380" s="1">
        <f t="shared" si="68"/>
      </c>
      <c r="R380" s="1">
        <f t="shared" si="59"/>
      </c>
    </row>
    <row r="381" spans="1:18" ht="12.75">
      <c r="A381" s="1">
        <v>4391.5</v>
      </c>
      <c r="B381" s="1">
        <v>34.3176746</v>
      </c>
      <c r="E381" s="1">
        <f t="shared" si="60"/>
      </c>
      <c r="F381" s="1">
        <f t="shared" si="61"/>
      </c>
      <c r="H381" s="1">
        <f t="shared" si="62"/>
      </c>
      <c r="I381" s="1">
        <f t="shared" si="63"/>
      </c>
      <c r="K381" s="1">
        <f t="shared" si="64"/>
      </c>
      <c r="L381" s="1">
        <f t="shared" si="65"/>
      </c>
      <c r="N381" s="1">
        <f t="shared" si="66"/>
      </c>
      <c r="O381" s="1">
        <f t="shared" si="67"/>
      </c>
      <c r="Q381" s="1">
        <f t="shared" si="68"/>
      </c>
      <c r="R381" s="1">
        <f t="shared" si="59"/>
      </c>
    </row>
    <row r="382" spans="1:18" ht="12.75">
      <c r="A382" s="1">
        <v>4395.5</v>
      </c>
      <c r="B382" s="1">
        <v>34.3603218</v>
      </c>
      <c r="C382" s="1">
        <v>-1.042</v>
      </c>
      <c r="D382" s="1">
        <v>3.472</v>
      </c>
      <c r="E382" s="1">
        <f t="shared" si="60"/>
        <v>3.472</v>
      </c>
      <c r="F382" s="1">
        <f t="shared" si="61"/>
      </c>
      <c r="H382" s="1">
        <f t="shared" si="62"/>
        <v>3.472</v>
      </c>
      <c r="I382" s="1">
        <f t="shared" si="63"/>
      </c>
      <c r="K382" s="1">
        <f t="shared" si="64"/>
        <v>3.472</v>
      </c>
      <c r="L382" s="1">
        <f t="shared" si="65"/>
      </c>
      <c r="N382" s="1">
        <f t="shared" si="66"/>
        <v>3.472</v>
      </c>
      <c r="O382" s="1">
        <f t="shared" si="67"/>
      </c>
      <c r="Q382" s="1">
        <f t="shared" si="68"/>
        <v>3.472</v>
      </c>
      <c r="R382" s="1">
        <f t="shared" si="59"/>
      </c>
    </row>
    <row r="383" spans="1:18" ht="12.75">
      <c r="A383" s="1">
        <v>4401.5</v>
      </c>
      <c r="B383" s="1">
        <v>34.4242925</v>
      </c>
      <c r="C383" s="1">
        <v>-0.989</v>
      </c>
      <c r="D383" s="1">
        <v>3.415</v>
      </c>
      <c r="E383" s="1">
        <f t="shared" si="60"/>
        <v>3.415</v>
      </c>
      <c r="F383" s="1">
        <f t="shared" si="61"/>
      </c>
      <c r="H383" s="1">
        <f t="shared" si="62"/>
        <v>3.415</v>
      </c>
      <c r="I383" s="1">
        <f t="shared" si="63"/>
      </c>
      <c r="K383" s="1">
        <f t="shared" si="64"/>
        <v>3.415</v>
      </c>
      <c r="L383" s="1">
        <f t="shared" si="65"/>
      </c>
      <c r="N383" s="1">
        <f t="shared" si="66"/>
        <v>3.415</v>
      </c>
      <c r="O383" s="1">
        <f t="shared" si="67"/>
      </c>
      <c r="Q383" s="1">
        <f t="shared" si="68"/>
        <v>3.415</v>
      </c>
      <c r="R383" s="1">
        <f t="shared" si="59"/>
      </c>
    </row>
    <row r="384" spans="1:18" ht="12.75">
      <c r="A384" s="1">
        <v>4409.5</v>
      </c>
      <c r="B384" s="1">
        <v>34.5095868</v>
      </c>
      <c r="E384" s="1">
        <f t="shared" si="60"/>
      </c>
      <c r="F384" s="1">
        <f t="shared" si="61"/>
      </c>
      <c r="H384" s="1">
        <f t="shared" si="62"/>
      </c>
      <c r="I384" s="1">
        <f t="shared" si="63"/>
      </c>
      <c r="K384" s="1">
        <f t="shared" si="64"/>
      </c>
      <c r="L384" s="1">
        <f t="shared" si="65"/>
      </c>
      <c r="N384" s="1">
        <f t="shared" si="66"/>
      </c>
      <c r="O384" s="1">
        <f t="shared" si="67"/>
      </c>
      <c r="Q384" s="1">
        <f t="shared" si="68"/>
      </c>
      <c r="R384" s="1">
        <f t="shared" si="59"/>
      </c>
    </row>
    <row r="385" spans="1:18" ht="12.75">
      <c r="A385" s="1">
        <v>4429.5</v>
      </c>
      <c r="B385" s="1">
        <v>34.7228227</v>
      </c>
      <c r="E385" s="1">
        <f t="shared" si="60"/>
      </c>
      <c r="F385" s="1">
        <f t="shared" si="61"/>
      </c>
      <c r="H385" s="1">
        <f t="shared" si="62"/>
      </c>
      <c r="I385" s="1">
        <f t="shared" si="63"/>
      </c>
      <c r="K385" s="1">
        <f t="shared" si="64"/>
      </c>
      <c r="L385" s="1">
        <f t="shared" si="65"/>
      </c>
      <c r="N385" s="1">
        <f t="shared" si="66"/>
      </c>
      <c r="O385" s="1">
        <f t="shared" si="67"/>
      </c>
      <c r="Q385" s="1">
        <f t="shared" si="68"/>
      </c>
      <c r="R385" s="1">
        <f t="shared" si="59"/>
      </c>
    </row>
    <row r="386" spans="1:18" ht="12.75">
      <c r="A386" s="1">
        <v>4449.5</v>
      </c>
      <c r="B386" s="1">
        <v>34.9360585</v>
      </c>
      <c r="E386" s="1">
        <f t="shared" si="60"/>
      </c>
      <c r="F386" s="1">
        <f t="shared" si="61"/>
      </c>
      <c r="H386" s="1">
        <f t="shared" si="62"/>
      </c>
      <c r="I386" s="1">
        <f t="shared" si="63"/>
      </c>
      <c r="K386" s="1">
        <f t="shared" si="64"/>
      </c>
      <c r="L386" s="1">
        <f t="shared" si="65"/>
      </c>
      <c r="N386" s="1">
        <f t="shared" si="66"/>
      </c>
      <c r="O386" s="1">
        <f t="shared" si="67"/>
      </c>
      <c r="Q386" s="1">
        <f t="shared" si="68"/>
      </c>
      <c r="R386" s="1">
        <f aca="true" t="shared" si="69" ref="R386:R401">IF(AND($B386&gt;115,$B386&lt;130,NOT(ISBLANK($B386))),$E386,"")</f>
      </c>
    </row>
    <row r="387" spans="1:18" ht="12.75">
      <c r="A387" s="1">
        <v>4454.5</v>
      </c>
      <c r="B387" s="1">
        <v>34.9893675</v>
      </c>
      <c r="C387" s="1">
        <v>-0.941</v>
      </c>
      <c r="D387" s="1">
        <v>3.654</v>
      </c>
      <c r="E387" s="1">
        <f t="shared" si="60"/>
        <v>3.654</v>
      </c>
      <c r="F387" s="1">
        <f t="shared" si="61"/>
      </c>
      <c r="H387" s="1">
        <f t="shared" si="62"/>
        <v>3.654</v>
      </c>
      <c r="I387" s="1">
        <f t="shared" si="63"/>
      </c>
      <c r="K387" s="1">
        <f t="shared" si="64"/>
        <v>3.654</v>
      </c>
      <c r="L387" s="1">
        <f t="shared" si="65"/>
      </c>
      <c r="N387" s="1">
        <f t="shared" si="66"/>
        <v>3.654</v>
      </c>
      <c r="O387" s="1">
        <f t="shared" si="67"/>
      </c>
      <c r="Q387" s="1">
        <f t="shared" si="68"/>
        <v>3.654</v>
      </c>
      <c r="R387" s="1">
        <f t="shared" si="69"/>
      </c>
    </row>
    <row r="388" spans="1:18" ht="12.75">
      <c r="A388" s="1">
        <v>4469.5</v>
      </c>
      <c r="B388" s="1">
        <v>35.1492943</v>
      </c>
      <c r="E388" s="1">
        <f t="shared" si="60"/>
      </c>
      <c r="F388" s="1">
        <f t="shared" si="61"/>
      </c>
      <c r="H388" s="1">
        <f t="shared" si="62"/>
      </c>
      <c r="I388" s="1">
        <f t="shared" si="63"/>
      </c>
      <c r="K388" s="1">
        <f t="shared" si="64"/>
      </c>
      <c r="L388" s="1">
        <f t="shared" si="65"/>
      </c>
      <c r="N388" s="1">
        <f t="shared" si="66"/>
      </c>
      <c r="O388" s="1">
        <f t="shared" si="67"/>
      </c>
      <c r="Q388" s="1">
        <f t="shared" si="68"/>
      </c>
      <c r="R388" s="1">
        <f t="shared" si="69"/>
      </c>
    </row>
    <row r="389" spans="1:18" ht="12.75">
      <c r="A389" s="1">
        <v>4489.5</v>
      </c>
      <c r="B389" s="1">
        <v>35.3625302</v>
      </c>
      <c r="C389" s="1">
        <v>-1.014</v>
      </c>
      <c r="D389" s="1">
        <v>3.126</v>
      </c>
      <c r="E389" s="1">
        <f t="shared" si="60"/>
        <v>3.126</v>
      </c>
      <c r="F389" s="1">
        <f t="shared" si="61"/>
      </c>
      <c r="H389" s="1">
        <f t="shared" si="62"/>
        <v>3.126</v>
      </c>
      <c r="I389" s="1">
        <f t="shared" si="63"/>
      </c>
      <c r="K389" s="1">
        <f t="shared" si="64"/>
        <v>3.126</v>
      </c>
      <c r="L389" s="1">
        <f t="shared" si="65"/>
      </c>
      <c r="N389" s="1">
        <f t="shared" si="66"/>
        <v>3.126</v>
      </c>
      <c r="O389" s="1">
        <f t="shared" si="67"/>
      </c>
      <c r="Q389" s="1">
        <f t="shared" si="68"/>
        <v>3.126</v>
      </c>
      <c r="R389" s="1">
        <f t="shared" si="69"/>
      </c>
    </row>
    <row r="390" spans="1:18" ht="12.75">
      <c r="A390" s="1">
        <v>4509.5</v>
      </c>
      <c r="B390" s="1">
        <v>35.575766</v>
      </c>
      <c r="C390" s="1">
        <v>-1.382</v>
      </c>
      <c r="D390" s="1">
        <v>3.424</v>
      </c>
      <c r="E390" s="1">
        <f t="shared" si="60"/>
        <v>3.424</v>
      </c>
      <c r="F390" s="1">
        <f t="shared" si="61"/>
      </c>
      <c r="H390" s="1">
        <f t="shared" si="62"/>
        <v>3.424</v>
      </c>
      <c r="I390" s="1">
        <f t="shared" si="63"/>
      </c>
      <c r="K390" s="1">
        <f t="shared" si="64"/>
        <v>3.424</v>
      </c>
      <c r="L390" s="1">
        <f t="shared" si="65"/>
      </c>
      <c r="N390" s="1">
        <f t="shared" si="66"/>
        <v>3.424</v>
      </c>
      <c r="O390" s="1">
        <f t="shared" si="67"/>
      </c>
      <c r="Q390" s="1">
        <f t="shared" si="68"/>
        <v>3.424</v>
      </c>
      <c r="R390" s="1">
        <f t="shared" si="69"/>
      </c>
    </row>
    <row r="391" spans="1:18" ht="12.75">
      <c r="A391" s="1">
        <v>4514.5</v>
      </c>
      <c r="B391" s="1">
        <v>35.629075</v>
      </c>
      <c r="E391" s="1">
        <f t="shared" si="60"/>
      </c>
      <c r="F391" s="1">
        <f t="shared" si="61"/>
      </c>
      <c r="H391" s="1">
        <f t="shared" si="62"/>
      </c>
      <c r="I391" s="1">
        <f t="shared" si="63"/>
      </c>
      <c r="K391" s="1">
        <f t="shared" si="64"/>
      </c>
      <c r="L391" s="1">
        <f t="shared" si="65"/>
      </c>
      <c r="N391" s="1">
        <f t="shared" si="66"/>
      </c>
      <c r="O391" s="1">
        <f t="shared" si="67"/>
      </c>
      <c r="Q391" s="1">
        <f t="shared" si="68"/>
      </c>
      <c r="R391" s="1">
        <f t="shared" si="69"/>
      </c>
    </row>
    <row r="392" spans="1:18" ht="12.75">
      <c r="A392" s="1">
        <v>4515.5</v>
      </c>
      <c r="B392" s="1">
        <v>35.6397367</v>
      </c>
      <c r="C392" s="1">
        <v>-0.91</v>
      </c>
      <c r="D392" s="1">
        <v>3.439</v>
      </c>
      <c r="E392" s="1">
        <f t="shared" si="60"/>
        <v>3.439</v>
      </c>
      <c r="F392" s="1">
        <f t="shared" si="61"/>
      </c>
      <c r="H392" s="1">
        <f t="shared" si="62"/>
        <v>3.439</v>
      </c>
      <c r="I392" s="1">
        <f t="shared" si="63"/>
      </c>
      <c r="K392" s="1">
        <f t="shared" si="64"/>
        <v>3.439</v>
      </c>
      <c r="L392" s="1">
        <f t="shared" si="65"/>
      </c>
      <c r="N392" s="1">
        <f t="shared" si="66"/>
        <v>3.439</v>
      </c>
      <c r="O392" s="1">
        <f t="shared" si="67"/>
      </c>
      <c r="Q392" s="1">
        <f t="shared" si="68"/>
        <v>3.439</v>
      </c>
      <c r="R392" s="1">
        <f t="shared" si="69"/>
      </c>
    </row>
    <row r="393" spans="1:18" ht="12.75">
      <c r="A393" s="1">
        <v>4516.5</v>
      </c>
      <c r="B393" s="1">
        <v>35.6503985</v>
      </c>
      <c r="C393" s="1">
        <v>-1.27</v>
      </c>
      <c r="D393" s="1">
        <v>3.523</v>
      </c>
      <c r="E393" s="1">
        <f t="shared" si="60"/>
        <v>3.523</v>
      </c>
      <c r="F393" s="1">
        <f t="shared" si="61"/>
      </c>
      <c r="H393" s="1">
        <f t="shared" si="62"/>
        <v>3.523</v>
      </c>
      <c r="I393" s="1">
        <f t="shared" si="63"/>
      </c>
      <c r="K393" s="1">
        <f t="shared" si="64"/>
        <v>3.523</v>
      </c>
      <c r="L393" s="1">
        <f t="shared" si="65"/>
      </c>
      <c r="N393" s="1">
        <f t="shared" si="66"/>
        <v>3.523</v>
      </c>
      <c r="O393" s="1">
        <f t="shared" si="67"/>
      </c>
      <c r="Q393" s="1">
        <f t="shared" si="68"/>
        <v>3.523</v>
      </c>
      <c r="R393" s="1">
        <f t="shared" si="69"/>
      </c>
    </row>
    <row r="394" spans="1:18" ht="12.75">
      <c r="A394" s="1">
        <v>4517.5</v>
      </c>
      <c r="B394" s="1">
        <v>35.6610603</v>
      </c>
      <c r="C394" s="1">
        <v>-0.774</v>
      </c>
      <c r="D394" s="1">
        <v>3.555</v>
      </c>
      <c r="E394" s="1">
        <f t="shared" si="60"/>
        <v>3.555</v>
      </c>
      <c r="F394" s="1">
        <f t="shared" si="61"/>
      </c>
      <c r="H394" s="1">
        <f t="shared" si="62"/>
        <v>3.555</v>
      </c>
      <c r="I394" s="1">
        <f t="shared" si="63"/>
      </c>
      <c r="K394" s="1">
        <f t="shared" si="64"/>
        <v>3.555</v>
      </c>
      <c r="L394" s="1">
        <f t="shared" si="65"/>
      </c>
      <c r="N394" s="1">
        <f t="shared" si="66"/>
        <v>3.555</v>
      </c>
      <c r="O394" s="1">
        <f t="shared" si="67"/>
      </c>
      <c r="Q394" s="1">
        <f t="shared" si="68"/>
        <v>3.555</v>
      </c>
      <c r="R394" s="1">
        <f t="shared" si="69"/>
      </c>
    </row>
    <row r="395" spans="1:18" ht="12.75">
      <c r="A395" s="1">
        <v>4518.5</v>
      </c>
      <c r="B395" s="1">
        <v>35.6717221</v>
      </c>
      <c r="C395" s="1">
        <v>-0.726</v>
      </c>
      <c r="D395" s="1">
        <v>3.587</v>
      </c>
      <c r="E395" s="1">
        <f t="shared" si="60"/>
        <v>3.587</v>
      </c>
      <c r="F395" s="1">
        <f t="shared" si="61"/>
      </c>
      <c r="H395" s="1">
        <f t="shared" si="62"/>
        <v>3.587</v>
      </c>
      <c r="I395" s="1">
        <f t="shared" si="63"/>
      </c>
      <c r="K395" s="1">
        <f t="shared" si="64"/>
        <v>3.587</v>
      </c>
      <c r="L395" s="1">
        <f t="shared" si="65"/>
      </c>
      <c r="N395" s="1">
        <f t="shared" si="66"/>
        <v>3.587</v>
      </c>
      <c r="O395" s="1">
        <f t="shared" si="67"/>
      </c>
      <c r="Q395" s="1">
        <f t="shared" si="68"/>
        <v>3.587</v>
      </c>
      <c r="R395" s="1">
        <f t="shared" si="69"/>
      </c>
    </row>
    <row r="396" spans="1:18" ht="12.75">
      <c r="A396" s="1">
        <v>4519.5</v>
      </c>
      <c r="B396" s="1">
        <v>35.6823839</v>
      </c>
      <c r="C396" s="1">
        <v>-1.002</v>
      </c>
      <c r="D396" s="1">
        <v>3.693</v>
      </c>
      <c r="E396" s="1">
        <f t="shared" si="60"/>
        <v>3.693</v>
      </c>
      <c r="F396" s="1">
        <f t="shared" si="61"/>
      </c>
      <c r="H396" s="1">
        <f t="shared" si="62"/>
        <v>3.693</v>
      </c>
      <c r="I396" s="1">
        <f t="shared" si="63"/>
      </c>
      <c r="K396" s="1">
        <f t="shared" si="64"/>
        <v>3.693</v>
      </c>
      <c r="L396" s="1">
        <f t="shared" si="65"/>
      </c>
      <c r="N396" s="1">
        <f t="shared" si="66"/>
        <v>3.693</v>
      </c>
      <c r="O396" s="1">
        <f t="shared" si="67"/>
      </c>
      <c r="Q396" s="1">
        <f t="shared" si="68"/>
        <v>3.693</v>
      </c>
      <c r="R396" s="1">
        <f t="shared" si="69"/>
      </c>
    </row>
    <row r="397" spans="1:18" ht="12.75">
      <c r="A397" s="1">
        <v>4520.5</v>
      </c>
      <c r="B397" s="1">
        <v>35.6930457</v>
      </c>
      <c r="C397" s="1">
        <v>-0.935</v>
      </c>
      <c r="D397" s="1">
        <v>3.499</v>
      </c>
      <c r="E397" s="1">
        <f t="shared" si="60"/>
        <v>3.499</v>
      </c>
      <c r="F397" s="1">
        <f t="shared" si="61"/>
      </c>
      <c r="H397" s="1">
        <f t="shared" si="62"/>
        <v>3.499</v>
      </c>
      <c r="I397" s="1">
        <f t="shared" si="63"/>
      </c>
      <c r="K397" s="1">
        <f t="shared" si="64"/>
        <v>3.499</v>
      </c>
      <c r="L397" s="1">
        <f t="shared" si="65"/>
      </c>
      <c r="N397" s="1">
        <f t="shared" si="66"/>
        <v>3.499</v>
      </c>
      <c r="O397" s="1">
        <f t="shared" si="67"/>
      </c>
      <c r="Q397" s="1">
        <f t="shared" si="68"/>
        <v>3.499</v>
      </c>
      <c r="R397" s="1">
        <f t="shared" si="69"/>
      </c>
    </row>
    <row r="398" spans="1:18" ht="12.75">
      <c r="A398" s="1">
        <v>4521.5</v>
      </c>
      <c r="B398" s="1">
        <v>35.7037075</v>
      </c>
      <c r="C398" s="1">
        <v>-0.942</v>
      </c>
      <c r="D398" s="1">
        <v>3.481</v>
      </c>
      <c r="E398" s="1">
        <f t="shared" si="60"/>
        <v>3.481</v>
      </c>
      <c r="F398" s="1">
        <f t="shared" si="61"/>
      </c>
      <c r="H398" s="1">
        <f t="shared" si="62"/>
        <v>3.481</v>
      </c>
      <c r="I398" s="1">
        <f t="shared" si="63"/>
      </c>
      <c r="K398" s="1">
        <f t="shared" si="64"/>
        <v>3.481</v>
      </c>
      <c r="L398" s="1">
        <f t="shared" si="65"/>
      </c>
      <c r="N398" s="1">
        <f t="shared" si="66"/>
        <v>3.481</v>
      </c>
      <c r="O398" s="1">
        <f t="shared" si="67"/>
      </c>
      <c r="Q398" s="1">
        <f t="shared" si="68"/>
        <v>3.481</v>
      </c>
      <c r="R398" s="1">
        <f t="shared" si="69"/>
      </c>
    </row>
    <row r="399" spans="1:18" ht="12.75">
      <c r="A399" s="1">
        <v>4522.5</v>
      </c>
      <c r="B399" s="1">
        <v>35.7143693</v>
      </c>
      <c r="C399" s="1">
        <v>-1.458</v>
      </c>
      <c r="D399" s="1">
        <v>3.082</v>
      </c>
      <c r="E399" s="1">
        <f t="shared" si="60"/>
        <v>3.082</v>
      </c>
      <c r="F399" s="1">
        <f t="shared" si="61"/>
      </c>
      <c r="H399" s="1">
        <f t="shared" si="62"/>
        <v>3.082</v>
      </c>
      <c r="I399" s="1">
        <f t="shared" si="63"/>
      </c>
      <c r="K399" s="1">
        <f t="shared" si="64"/>
        <v>3.082</v>
      </c>
      <c r="L399" s="1">
        <f t="shared" si="65"/>
      </c>
      <c r="N399" s="1">
        <f t="shared" si="66"/>
        <v>3.082</v>
      </c>
      <c r="O399" s="1">
        <f t="shared" si="67"/>
      </c>
      <c r="Q399" s="1">
        <f t="shared" si="68"/>
        <v>3.082</v>
      </c>
      <c r="R399" s="1">
        <f t="shared" si="69"/>
      </c>
    </row>
    <row r="400" spans="1:18" ht="12.75">
      <c r="A400" s="1">
        <v>4523.5</v>
      </c>
      <c r="B400" s="1">
        <v>35.7250311</v>
      </c>
      <c r="C400" s="1">
        <v>-0.905</v>
      </c>
      <c r="D400" s="1">
        <v>3.454</v>
      </c>
      <c r="E400" s="1">
        <f t="shared" si="60"/>
        <v>3.454</v>
      </c>
      <c r="F400" s="1">
        <f t="shared" si="61"/>
      </c>
      <c r="H400" s="1">
        <f t="shared" si="62"/>
        <v>3.454</v>
      </c>
      <c r="I400" s="1">
        <f t="shared" si="63"/>
      </c>
      <c r="K400" s="1">
        <f t="shared" si="64"/>
        <v>3.454</v>
      </c>
      <c r="L400" s="1">
        <f t="shared" si="65"/>
      </c>
      <c r="N400" s="1">
        <f t="shared" si="66"/>
        <v>3.454</v>
      </c>
      <c r="O400" s="1">
        <f t="shared" si="67"/>
      </c>
      <c r="Q400" s="1">
        <f t="shared" si="68"/>
        <v>3.454</v>
      </c>
      <c r="R400" s="1">
        <f t="shared" si="69"/>
      </c>
    </row>
    <row r="401" spans="1:18" ht="12.75">
      <c r="A401" s="1">
        <v>4524.5</v>
      </c>
      <c r="B401" s="1">
        <v>35.7356929</v>
      </c>
      <c r="C401" s="1">
        <v>-0.933</v>
      </c>
      <c r="D401" s="1">
        <v>3.502</v>
      </c>
      <c r="E401" s="1">
        <f t="shared" si="60"/>
        <v>3.502</v>
      </c>
      <c r="F401" s="1">
        <f t="shared" si="61"/>
      </c>
      <c r="H401" s="1">
        <f t="shared" si="62"/>
        <v>3.502</v>
      </c>
      <c r="I401" s="1">
        <f t="shared" si="63"/>
      </c>
      <c r="K401" s="1">
        <f t="shared" si="64"/>
        <v>3.502</v>
      </c>
      <c r="L401" s="1">
        <f t="shared" si="65"/>
      </c>
      <c r="N401" s="1">
        <f t="shared" si="66"/>
        <v>3.502</v>
      </c>
      <c r="O401" s="1">
        <f t="shared" si="67"/>
      </c>
      <c r="Q401" s="1">
        <f t="shared" si="68"/>
        <v>3.502</v>
      </c>
      <c r="R401" s="1">
        <f t="shared" si="69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2007-08-31T20:20:41Z</dcterms:created>
  <dcterms:modified xsi:type="dcterms:W3CDTF">2015-06-25T15:31:15Z</dcterms:modified>
  <cp:category/>
  <cp:version/>
  <cp:contentType/>
  <cp:contentStatus/>
</cp:coreProperties>
</file>