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nyberg2002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<sst xmlns="http://schemas.openxmlformats.org/spreadsheetml/2006/main" count="19" uniqueCount="19">
  <si>
    <t>Age ka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</si>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</sst>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14"/>
  <sheetViews>
    <sheetView tabSelected="1" workbookViewId="0" topLeftCell="A1">
      <selection activeCell="A11" sqref="A11"/>
    </sheetView>
  </sheetViews>
  <sheetFormatPr defaultColWidth="11.421875" defaultRowHeight="15"/>
  <cols>
    <col min="1" max="3" width="11.421875" style="1" customWidth="1"/>
    <col min="4" max="4" width="15.0039062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0</v>
      </c>
      <c r="D1" s="1" t="s">
        <v>1</v>
      </c>
      <c r="R1" s="1">
        <f aca="true" t="shared" si="0" ref="R1:R14">IF(AND($B1&gt;115,$B1&lt;130,NOT(ISBLANK($B1))),$E1,"")</f>
        <v>0</v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-0.043</v>
      </c>
      <c r="D2" s="1">
        <v>-2.17</v>
      </c>
      <c r="E2" s="1">
        <f aca="true" t="shared" si="1" ref="E2:E14">IF(NOT(ISBLANK($D2)),$D2,"")</f>
        <v>-2.17</v>
      </c>
      <c r="F2" s="1">
        <f aca="true" t="shared" si="2" ref="F2:F14">IF(AND($B2&gt;=-1,$B2&lt;=0.137,NOT(ISBLANK($B2))),$E2,"")</f>
        <v>-2.17</v>
      </c>
      <c r="H2" s="1">
        <f aca="true" t="shared" si="3" ref="H2:H14">IF(NOT(ISBLANK($D2)),$D2,"")</f>
        <v>-2.17</v>
      </c>
      <c r="I2" s="1">
        <f aca="true" t="shared" si="4" ref="I2:I14">IF(AND($B2&gt;=5.5,$B2&lt;=6.5,NOT(ISBLANK($B2))),$E2,"")</f>
        <v>0</v>
      </c>
      <c r="K2" s="1">
        <f aca="true" t="shared" si="5" ref="K2:K14">IF(NOT(ISBLANK($D2)),$D2,"")</f>
        <v>-2.17</v>
      </c>
      <c r="L2" s="1">
        <f aca="true" t="shared" si="6" ref="L2:L14">IF(AND($B2&gt;=19,$B2&lt;=23,NOT(ISBLANK($B2))),$E2,"")</f>
        <v>0</v>
      </c>
      <c r="N2" s="1">
        <f aca="true" t="shared" si="7" ref="N2:N14">IF(NOT(ISBLANK($D2)),$D2,"")</f>
        <v>-2.17</v>
      </c>
      <c r="O2" s="1">
        <f aca="true" t="shared" si="8" ref="O2:O14">IF(AND($B2&gt;=40,$B2&lt;=42,NOT(ISBLANK($B2))),$E2,"")</f>
        <v>0</v>
      </c>
      <c r="Q2" s="1">
        <f aca="true" t="shared" si="9" ref="Q2:Q14">N2</f>
        <v>-2.17</v>
      </c>
      <c r="R2" s="1">
        <f t="shared" si="0"/>
        <v>0</v>
      </c>
      <c r="T2" s="1">
        <f>IF(V2&gt;0,AVERAGE(#REF!),"/")</f>
        <v>-2.292307692307692</v>
      </c>
      <c r="U2" s="1">
        <f>IF(V2&gt;1,STDEV(#REF!),"/")</f>
        <v>0.11917451112785865</v>
      </c>
      <c r="V2" s="1">
        <f>SUMPRODUCT((ISNUMBER(#REF!))*1)</f>
        <v>13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2:18" ht="15">
      <c r="B3" s="1">
        <v>-0.038</v>
      </c>
      <c r="D3" s="1">
        <v>-2.12</v>
      </c>
      <c r="E3" s="1">
        <f t="shared" si="1"/>
        <v>-2.12</v>
      </c>
      <c r="F3" s="1">
        <f t="shared" si="2"/>
        <v>-2.12</v>
      </c>
      <c r="H3" s="1">
        <f t="shared" si="3"/>
        <v>-2.12</v>
      </c>
      <c r="I3" s="1">
        <f t="shared" si="4"/>
        <v>0</v>
      </c>
      <c r="K3" s="1">
        <f t="shared" si="5"/>
        <v>-2.12</v>
      </c>
      <c r="L3" s="1">
        <f t="shared" si="6"/>
        <v>0</v>
      </c>
      <c r="N3" s="1">
        <f t="shared" si="7"/>
        <v>-2.12</v>
      </c>
      <c r="O3" s="1">
        <f t="shared" si="8"/>
        <v>0</v>
      </c>
      <c r="Q3" s="1">
        <f t="shared" si="9"/>
        <v>-2.12</v>
      </c>
      <c r="R3" s="1">
        <f t="shared" si="0"/>
        <v>0</v>
      </c>
    </row>
    <row r="4" spans="2:18" ht="15">
      <c r="B4" s="1">
        <v>-0.032</v>
      </c>
      <c r="D4" s="1">
        <v>-2.19</v>
      </c>
      <c r="E4" s="1">
        <f t="shared" si="1"/>
        <v>-2.19</v>
      </c>
      <c r="F4" s="1">
        <f t="shared" si="2"/>
        <v>-2.19</v>
      </c>
      <c r="H4" s="1">
        <f t="shared" si="3"/>
        <v>-2.19</v>
      </c>
      <c r="I4" s="1">
        <f t="shared" si="4"/>
        <v>0</v>
      </c>
      <c r="K4" s="1">
        <f t="shared" si="5"/>
        <v>-2.19</v>
      </c>
      <c r="L4" s="1">
        <f t="shared" si="6"/>
        <v>0</v>
      </c>
      <c r="N4" s="1">
        <f t="shared" si="7"/>
        <v>-2.19</v>
      </c>
      <c r="O4" s="1">
        <f t="shared" si="8"/>
        <v>0</v>
      </c>
      <c r="Q4" s="1">
        <f t="shared" si="9"/>
        <v>-2.19</v>
      </c>
      <c r="R4" s="1">
        <f t="shared" si="0"/>
        <v>0</v>
      </c>
    </row>
    <row r="5" spans="2:21" ht="15">
      <c r="B5" s="1">
        <v>-0.026</v>
      </c>
      <c r="D5" s="1">
        <v>-2.2</v>
      </c>
      <c r="E5" s="1">
        <f t="shared" si="1"/>
        <v>-2.2</v>
      </c>
      <c r="F5" s="1">
        <f t="shared" si="2"/>
        <v>-2.2</v>
      </c>
      <c r="H5" s="1">
        <f t="shared" si="3"/>
        <v>-2.2</v>
      </c>
      <c r="I5" s="1">
        <f t="shared" si="4"/>
        <v>0</v>
      </c>
      <c r="K5" s="1">
        <f t="shared" si="5"/>
        <v>-2.2</v>
      </c>
      <c r="L5" s="1">
        <f t="shared" si="6"/>
        <v>0</v>
      </c>
      <c r="N5" s="1">
        <f t="shared" si="7"/>
        <v>-2.2</v>
      </c>
      <c r="O5" s="1">
        <f t="shared" si="8"/>
        <v>0</v>
      </c>
      <c r="Q5" s="1">
        <f t="shared" si="9"/>
        <v>-2.2</v>
      </c>
      <c r="R5" s="1">
        <f t="shared" si="0"/>
        <v>0</v>
      </c>
      <c r="T5" s="1" t="s">
        <v>17</v>
      </c>
      <c r="U5" s="1" t="s">
        <v>18</v>
      </c>
    </row>
    <row r="6" spans="2:21" ht="15">
      <c r="B6" s="1">
        <v>-0.02</v>
      </c>
      <c r="D6" s="1">
        <v>-2.38</v>
      </c>
      <c r="E6" s="1">
        <f t="shared" si="1"/>
        <v>-2.38</v>
      </c>
      <c r="F6" s="1">
        <f t="shared" si="2"/>
        <v>-2.38</v>
      </c>
      <c r="H6" s="1">
        <f t="shared" si="3"/>
        <v>-2.38</v>
      </c>
      <c r="I6" s="1">
        <f t="shared" si="4"/>
        <v>0</v>
      </c>
      <c r="K6" s="1">
        <f t="shared" si="5"/>
        <v>-2.38</v>
      </c>
      <c r="L6" s="1">
        <f t="shared" si="6"/>
        <v>0</v>
      </c>
      <c r="N6" s="1">
        <f t="shared" si="7"/>
        <v>-2.38</v>
      </c>
      <c r="O6" s="1">
        <f t="shared" si="8"/>
        <v>0</v>
      </c>
      <c r="Q6" s="1">
        <f t="shared" si="9"/>
        <v>-2.38</v>
      </c>
      <c r="R6" s="1">
        <f t="shared" si="0"/>
        <v>0</v>
      </c>
      <c r="T6" s="1">
        <f>SMALL(#REF!,1)</f>
        <v>-0.043</v>
      </c>
      <c r="U6" s="1">
        <f>LARGE(#REF!,1)</f>
        <v>0.11</v>
      </c>
    </row>
    <row r="7" spans="2:18" ht="15">
      <c r="B7" s="1">
        <v>-0.013</v>
      </c>
      <c r="D7" s="1">
        <v>-2.19</v>
      </c>
      <c r="E7" s="1">
        <f t="shared" si="1"/>
        <v>-2.19</v>
      </c>
      <c r="F7" s="1">
        <f t="shared" si="2"/>
        <v>-2.19</v>
      </c>
      <c r="H7" s="1">
        <f t="shared" si="3"/>
        <v>-2.19</v>
      </c>
      <c r="I7" s="1">
        <f t="shared" si="4"/>
        <v>0</v>
      </c>
      <c r="K7" s="1">
        <f t="shared" si="5"/>
        <v>-2.19</v>
      </c>
      <c r="L7" s="1">
        <f t="shared" si="6"/>
        <v>0</v>
      </c>
      <c r="N7" s="1">
        <f t="shared" si="7"/>
        <v>-2.19</v>
      </c>
      <c r="O7" s="1">
        <f t="shared" si="8"/>
        <v>0</v>
      </c>
      <c r="Q7" s="1">
        <f t="shared" si="9"/>
        <v>-2.19</v>
      </c>
      <c r="R7" s="1">
        <f t="shared" si="0"/>
        <v>0</v>
      </c>
    </row>
    <row r="8" spans="2:18" ht="15">
      <c r="B8" s="1">
        <v>-0.006</v>
      </c>
      <c r="D8" s="1">
        <v>-2.33</v>
      </c>
      <c r="E8" s="1">
        <f t="shared" si="1"/>
        <v>-2.33</v>
      </c>
      <c r="F8" s="1">
        <f t="shared" si="2"/>
        <v>-2.33</v>
      </c>
      <c r="H8" s="1">
        <f t="shared" si="3"/>
        <v>-2.33</v>
      </c>
      <c r="I8" s="1">
        <f t="shared" si="4"/>
        <v>0</v>
      </c>
      <c r="K8" s="1">
        <f t="shared" si="5"/>
        <v>-2.33</v>
      </c>
      <c r="L8" s="1">
        <f t="shared" si="6"/>
        <v>0</v>
      </c>
      <c r="N8" s="1">
        <f t="shared" si="7"/>
        <v>-2.33</v>
      </c>
      <c r="O8" s="1">
        <f t="shared" si="8"/>
        <v>0</v>
      </c>
      <c r="Q8" s="1">
        <f t="shared" si="9"/>
        <v>-2.33</v>
      </c>
      <c r="R8" s="1">
        <f t="shared" si="0"/>
        <v>0</v>
      </c>
    </row>
    <row r="9" spans="2:18" ht="15">
      <c r="B9" s="1">
        <v>0.005</v>
      </c>
      <c r="D9" s="1">
        <v>-2.27</v>
      </c>
      <c r="E9" s="1">
        <f t="shared" si="1"/>
        <v>-2.27</v>
      </c>
      <c r="F9" s="1">
        <f t="shared" si="2"/>
        <v>-2.27</v>
      </c>
      <c r="H9" s="1">
        <f t="shared" si="3"/>
        <v>-2.27</v>
      </c>
      <c r="I9" s="1">
        <f t="shared" si="4"/>
        <v>0</v>
      </c>
      <c r="K9" s="1">
        <f t="shared" si="5"/>
        <v>-2.27</v>
      </c>
      <c r="L9" s="1">
        <f t="shared" si="6"/>
        <v>0</v>
      </c>
      <c r="N9" s="1">
        <f t="shared" si="7"/>
        <v>-2.27</v>
      </c>
      <c r="O9" s="1">
        <f t="shared" si="8"/>
        <v>0</v>
      </c>
      <c r="Q9" s="1">
        <f t="shared" si="9"/>
        <v>-2.27</v>
      </c>
      <c r="R9" s="1">
        <f t="shared" si="0"/>
        <v>0</v>
      </c>
    </row>
    <row r="10" spans="2:18" ht="15">
      <c r="B10" s="1">
        <v>0.021</v>
      </c>
      <c r="D10" s="1">
        <v>-2.33</v>
      </c>
      <c r="E10" s="1">
        <f t="shared" si="1"/>
        <v>-2.33</v>
      </c>
      <c r="F10" s="1">
        <f t="shared" si="2"/>
        <v>-2.33</v>
      </c>
      <c r="H10" s="1">
        <f t="shared" si="3"/>
        <v>-2.33</v>
      </c>
      <c r="I10" s="1">
        <f t="shared" si="4"/>
        <v>0</v>
      </c>
      <c r="K10" s="1">
        <f t="shared" si="5"/>
        <v>-2.33</v>
      </c>
      <c r="L10" s="1">
        <f t="shared" si="6"/>
        <v>0</v>
      </c>
      <c r="N10" s="1">
        <f t="shared" si="7"/>
        <v>-2.33</v>
      </c>
      <c r="O10" s="1">
        <f t="shared" si="8"/>
        <v>0</v>
      </c>
      <c r="Q10" s="1">
        <f t="shared" si="9"/>
        <v>-2.33</v>
      </c>
      <c r="R10" s="1">
        <f t="shared" si="0"/>
        <v>0</v>
      </c>
    </row>
    <row r="11" spans="2:18" ht="15">
      <c r="B11" s="1">
        <v>0.041</v>
      </c>
      <c r="D11" s="1">
        <v>-2.56</v>
      </c>
      <c r="E11" s="1">
        <f t="shared" si="1"/>
        <v>-2.56</v>
      </c>
      <c r="F11" s="1">
        <f t="shared" si="2"/>
        <v>-2.56</v>
      </c>
      <c r="H11" s="1">
        <f t="shared" si="3"/>
        <v>-2.56</v>
      </c>
      <c r="I11" s="1">
        <f t="shared" si="4"/>
        <v>0</v>
      </c>
      <c r="K11" s="1">
        <f t="shared" si="5"/>
        <v>-2.56</v>
      </c>
      <c r="L11" s="1">
        <f t="shared" si="6"/>
        <v>0</v>
      </c>
      <c r="N11" s="1">
        <f t="shared" si="7"/>
        <v>-2.56</v>
      </c>
      <c r="O11" s="1">
        <f t="shared" si="8"/>
        <v>0</v>
      </c>
      <c r="Q11" s="1">
        <f t="shared" si="9"/>
        <v>-2.56</v>
      </c>
      <c r="R11" s="1">
        <f t="shared" si="0"/>
        <v>0</v>
      </c>
    </row>
    <row r="12" spans="2:18" ht="15">
      <c r="B12" s="1">
        <v>0.07</v>
      </c>
      <c r="D12" s="1">
        <v>-2.35</v>
      </c>
      <c r="E12" s="1">
        <f t="shared" si="1"/>
        <v>-2.35</v>
      </c>
      <c r="F12" s="1">
        <f t="shared" si="2"/>
        <v>-2.35</v>
      </c>
      <c r="H12" s="1">
        <f t="shared" si="3"/>
        <v>-2.35</v>
      </c>
      <c r="I12" s="1">
        <f t="shared" si="4"/>
        <v>0</v>
      </c>
      <c r="K12" s="1">
        <f t="shared" si="5"/>
        <v>-2.35</v>
      </c>
      <c r="L12" s="1">
        <f t="shared" si="6"/>
        <v>0</v>
      </c>
      <c r="N12" s="1">
        <f t="shared" si="7"/>
        <v>-2.35</v>
      </c>
      <c r="O12" s="1">
        <f t="shared" si="8"/>
        <v>0</v>
      </c>
      <c r="Q12" s="1">
        <f t="shared" si="9"/>
        <v>-2.35</v>
      </c>
      <c r="R12" s="1">
        <f t="shared" si="0"/>
        <v>0</v>
      </c>
    </row>
    <row r="13" spans="2:18" ht="15">
      <c r="B13" s="1">
        <v>0.092</v>
      </c>
      <c r="D13" s="1">
        <v>-2.32</v>
      </c>
      <c r="E13" s="1">
        <f t="shared" si="1"/>
        <v>-2.32</v>
      </c>
      <c r="F13" s="1">
        <f t="shared" si="2"/>
        <v>-2.32</v>
      </c>
      <c r="H13" s="1">
        <f t="shared" si="3"/>
        <v>-2.32</v>
      </c>
      <c r="I13" s="1">
        <f t="shared" si="4"/>
        <v>0</v>
      </c>
      <c r="K13" s="1">
        <f t="shared" si="5"/>
        <v>-2.32</v>
      </c>
      <c r="L13" s="1">
        <f t="shared" si="6"/>
        <v>0</v>
      </c>
      <c r="N13" s="1">
        <f t="shared" si="7"/>
        <v>-2.32</v>
      </c>
      <c r="O13" s="1">
        <f t="shared" si="8"/>
        <v>0</v>
      </c>
      <c r="Q13" s="1">
        <f t="shared" si="9"/>
        <v>-2.32</v>
      </c>
      <c r="R13" s="1">
        <f t="shared" si="0"/>
        <v>0</v>
      </c>
    </row>
    <row r="14" spans="2:18" ht="15">
      <c r="B14" s="1">
        <v>0.11</v>
      </c>
      <c r="D14" s="1">
        <v>-2.39</v>
      </c>
      <c r="E14" s="1">
        <f t="shared" si="1"/>
        <v>-2.39</v>
      </c>
      <c r="F14" s="1">
        <f t="shared" si="2"/>
        <v>-2.39</v>
      </c>
      <c r="H14" s="1">
        <f t="shared" si="3"/>
        <v>-2.39</v>
      </c>
      <c r="I14" s="1">
        <f t="shared" si="4"/>
        <v>0</v>
      </c>
      <c r="K14" s="1">
        <f t="shared" si="5"/>
        <v>-2.39</v>
      </c>
      <c r="L14" s="1">
        <f t="shared" si="6"/>
        <v>0</v>
      </c>
      <c r="N14" s="1">
        <f t="shared" si="7"/>
        <v>-2.39</v>
      </c>
      <c r="O14" s="1">
        <f t="shared" si="8"/>
        <v>0</v>
      </c>
      <c r="Q14" s="1">
        <f t="shared" si="9"/>
        <v>-2.39</v>
      </c>
      <c r="R14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2013-05-24T08:28:21Z</dcterms:created>
  <dcterms:modified xsi:type="dcterms:W3CDTF">2015-07-02T14:58:50Z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91e261a0-6275-4797-88e2-2fa6c8c1a0cf</vt:lpwstr>
  </property>
</Properties>
</file>