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75" yWindow="60" windowWidth="11415" windowHeight="10425" activeTab="0"/>
  </bookViews>
  <sheets>
    <sheet name="s312_isotop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<sst xmlns="http://schemas.openxmlformats.org/spreadsheetml/2006/main" count="21" uniqueCount="21">
  <si>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from top (mm)</t>
  </si>
  <si>
    <t>d13C (‰, PDB)</t>
  </si>
  <si>
    <t>d18O (‰, PDB)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</si>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</sst>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0"/>
    <numFmt numFmtId="176" formatCode="0.00000"/>
  </numFmts>
  <fonts count="3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34"/>
  <sheetViews>
    <sheetView tabSelected="1" zoomScalePageLayoutView="0" workbookViewId="0" topLeftCell="A1">
      <selection activeCell="A1" sqref="A1"/>
    </sheetView>
  </sheetViews>
  <sheetFormatPr defaultColWidth="10.75390625" defaultRowHeight="12.75"/>
  <cols>
    <col min="1" max="1" width="15.00390625" style="1" customWidth="1"/>
    <col min="2" max="2" width="7.875" style="1" customWidth="1"/>
    <col min="3" max="3" width="10.25390625" style="1" customWidth="1"/>
    <col min="4" max="4" width="11.00390625" style="1" customWidth="1"/>
    <col min="5" max="19" width="1.75390625" style="2" customWidth="1"/>
    <col min="20" max="16384" width="10.75390625" style="2" customWidth="1"/>
  </cols>
  <sheetData>
    <row r="1" spans="1:38" ht="12.75">
      <c r="A1" s="1" t="s">
        <v>0</v>
      </c>
      <c r="B1" s="1" t="s">
        <v>3</v>
      </c>
      <c r="C1" s="1" t="s">
        <v>1</v>
      </c>
      <c r="D1" s="1" t="s">
        <v>2</v>
      </c>
      <c r="R1" s="2">
        <f>IF(AND($B1&gt;115,$B1&lt;130,NOT(ISBLANK($B1))),$E1,"")</f>
      </c>
      <c r="T1" s="2" t="s">
        <v>4</v>
      </c>
      <c r="U1" s="2" t="s">
        <v>5</v>
      </c>
      <c r="V1" s="2" t="s">
        <v>6</v>
      </c>
      <c r="X1" s="2" t="s">
        <v>7</v>
      </c>
      <c r="Y1" s="2" t="s">
        <v>8</v>
      </c>
      <c r="Z1" s="2" t="s">
        <v>9</v>
      </c>
      <c r="AB1" s="2" t="s">
        <v>10</v>
      </c>
      <c r="AC1" s="2" t="s">
        <v>11</v>
      </c>
      <c r="AD1" s="2" t="s">
        <v>12</v>
      </c>
      <c r="AF1" s="2" t="s">
        <v>13</v>
      </c>
      <c r="AG1" s="2" t="s">
        <v>14</v>
      </c>
      <c r="AH1" s="2" t="s">
        <v>15</v>
      </c>
      <c r="AJ1" s="2" t="s">
        <v>16</v>
      </c>
      <c r="AK1" s="2" t="s">
        <v>17</v>
      </c>
      <c r="AL1" s="2" t="s">
        <v>18</v>
      </c>
    </row>
    <row r="2" spans="1:38" ht="12.75">
      <c r="A2" s="1">
        <v>19.64468</v>
      </c>
      <c r="B2" s="1">
        <v>0.46773047619047614</v>
      </c>
      <c r="C2" s="1">
        <v>-3.166</v>
      </c>
      <c r="D2" s="1">
        <v>-5.863</v>
      </c>
      <c r="E2" s="2">
        <f>IF(NOT(ISBLANK($D2)),$D2,"")</f>
        <v>-5.863</v>
      </c>
      <c r="F2" s="2">
        <f>IF(AND($B2&gt;=-1,$B2&lt;=0.137,NOT(ISBLANK($B2))),$E2,"")</f>
      </c>
      <c r="H2" s="2">
        <f>IF(NOT(ISBLANK($D2)),$D2,"")</f>
        <v>-5.863</v>
      </c>
      <c r="I2" s="2">
        <f>IF(AND($B2&gt;=5.5,$B2&lt;=6.5,NOT(ISBLANK($B2))),$E2,"")</f>
      </c>
      <c r="K2" s="2">
        <f>IF(NOT(ISBLANK($D2)),$D2,"")</f>
        <v>-5.863</v>
      </c>
      <c r="L2" s="2">
        <f>IF(AND($B2&gt;=19,$B2&lt;=23,NOT(ISBLANK($B2))),$E2,"")</f>
      </c>
      <c r="N2" s="2">
        <f>IF(NOT(ISBLANK($D2)),$D2,"")</f>
        <v>-5.863</v>
      </c>
      <c r="O2" s="2">
        <f>IF(AND($B2&gt;=40,$B2&lt;=42,NOT(ISBLANK($B2))),$E2,"")</f>
      </c>
      <c r="Q2" s="2">
        <f>N2</f>
        <v>-5.863</v>
      </c>
      <c r="R2" s="2">
        <f aca="true" t="shared" si="0" ref="R2:R65">IF(AND($B2&gt;115,$B2&lt;130,NOT(ISBLANK($B2))),$E2,"")</f>
      </c>
      <c r="T2" s="2">
        <f>IF(V2&gt;0,AVERAGE(F:F),"/")</f>
        <v>-8.820439024390245</v>
      </c>
      <c r="U2" s="2">
        <f>IF(V2&gt;1,STDEV(F:F),"/")</f>
        <v>0.42858820846941703</v>
      </c>
      <c r="V2" s="2">
        <f>SUMPRODUCT((ISNUMBER(F:F))*1)</f>
        <v>41</v>
      </c>
      <c r="X2" s="2" t="str">
        <f>IF(Z2&gt;0,AVERAGE(I:I),"/")</f>
        <v>/</v>
      </c>
      <c r="Y2" s="2" t="str">
        <f>IF(Z2&gt;1,STDEV(I:I),"/")</f>
        <v>/</v>
      </c>
      <c r="Z2" s="2">
        <f>SUMPRODUCT((ISNUMBER(I:I))*1)</f>
        <v>0</v>
      </c>
      <c r="AB2" s="2" t="str">
        <f>IF(AD2&gt;0,AVERAGE(L:L),"/")</f>
        <v>/</v>
      </c>
      <c r="AC2" s="2" t="str">
        <f>IF(AD2&gt;1,STDEV(L:L),"/")</f>
        <v>/</v>
      </c>
      <c r="AD2" s="2">
        <f>SUMPRODUCT((ISNUMBER(L:L))*1)</f>
        <v>0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2.75">
      <c r="A3" s="1">
        <v>19.59392</v>
      </c>
      <c r="B3" s="1">
        <v>0.46652190476190475</v>
      </c>
      <c r="C3" s="1">
        <v>-6.786</v>
      </c>
      <c r="D3" s="1">
        <v>-8.56</v>
      </c>
      <c r="E3" s="2">
        <f aca="true" t="shared" si="1" ref="E3:E66">IF(NOT(ISBLANK($D3)),$D3,"")</f>
        <v>-8.56</v>
      </c>
      <c r="F3" s="2">
        <f aca="true" t="shared" si="2" ref="F3:F66">IF(AND($B3&gt;=-1,$B3&lt;=0.137,NOT(ISBLANK($B3))),$E3,"")</f>
      </c>
      <c r="H3" s="2">
        <f aca="true" t="shared" si="3" ref="H3:H66">IF(NOT(ISBLANK($D3)),$D3,"")</f>
        <v>-8.56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-8.56</v>
      </c>
      <c r="L3" s="2">
        <f aca="true" t="shared" si="6" ref="L3:L66">IF(AND($B3&gt;=19,$B3&lt;=23,NOT(ISBLANK($B3))),$E3,"")</f>
      </c>
      <c r="N3" s="2">
        <f aca="true" t="shared" si="7" ref="N3:N66">IF(NOT(ISBLANK($D3)),$D3,"")</f>
        <v>-8.56</v>
      </c>
      <c r="O3" s="2">
        <f aca="true" t="shared" si="8" ref="O3:O66">IF(AND($B3&gt;=40,$B3&lt;=42,NOT(ISBLANK($B3))),$E3,"")</f>
      </c>
      <c r="Q3" s="2">
        <f aca="true" t="shared" si="9" ref="Q3:Q66">N3</f>
        <v>-8.56</v>
      </c>
      <c r="R3" s="2">
        <f t="shared" si="0"/>
      </c>
    </row>
    <row r="4" spans="1:18" ht="12.75">
      <c r="A4" s="1">
        <v>19.54316</v>
      </c>
      <c r="B4" s="1">
        <v>0.46531333333333336</v>
      </c>
      <c r="C4" s="1">
        <v>-6.672</v>
      </c>
      <c r="D4" s="1">
        <v>-8.376</v>
      </c>
      <c r="E4" s="2">
        <f t="shared" si="1"/>
        <v>-8.376</v>
      </c>
      <c r="F4" s="2">
        <f t="shared" si="2"/>
      </c>
      <c r="H4" s="2">
        <f t="shared" si="3"/>
        <v>-8.376</v>
      </c>
      <c r="I4" s="2">
        <f t="shared" si="4"/>
      </c>
      <c r="K4" s="2">
        <f t="shared" si="5"/>
        <v>-8.376</v>
      </c>
      <c r="L4" s="2">
        <f t="shared" si="6"/>
      </c>
      <c r="N4" s="2">
        <f t="shared" si="7"/>
        <v>-8.376</v>
      </c>
      <c r="O4" s="2">
        <f t="shared" si="8"/>
      </c>
      <c r="Q4" s="2">
        <f t="shared" si="9"/>
        <v>-8.376</v>
      </c>
      <c r="R4" s="2">
        <f t="shared" si="0"/>
      </c>
    </row>
    <row r="5" spans="1:21" ht="12.75">
      <c r="A5" s="1">
        <v>19.4924</v>
      </c>
      <c r="B5" s="1">
        <v>0.46410476190476185</v>
      </c>
      <c r="C5" s="1">
        <v>-6.719</v>
      </c>
      <c r="D5" s="1">
        <v>-8.65</v>
      </c>
      <c r="E5" s="2">
        <f t="shared" si="1"/>
        <v>-8.65</v>
      </c>
      <c r="F5" s="2">
        <f t="shared" si="2"/>
      </c>
      <c r="H5" s="2">
        <f t="shared" si="3"/>
        <v>-8.65</v>
      </c>
      <c r="I5" s="2">
        <f t="shared" si="4"/>
      </c>
      <c r="K5" s="2">
        <f t="shared" si="5"/>
        <v>-8.65</v>
      </c>
      <c r="L5" s="2">
        <f t="shared" si="6"/>
      </c>
      <c r="N5" s="2">
        <f t="shared" si="7"/>
        <v>-8.65</v>
      </c>
      <c r="O5" s="2">
        <f t="shared" si="8"/>
      </c>
      <c r="Q5" s="2">
        <f t="shared" si="9"/>
        <v>-8.65</v>
      </c>
      <c r="R5" s="2">
        <f t="shared" si="0"/>
      </c>
      <c r="T5" s="2" t="s">
        <v>19</v>
      </c>
      <c r="U5" s="2" t="s">
        <v>20</v>
      </c>
    </row>
    <row r="6" spans="1:21" ht="12.75">
      <c r="A6" s="1">
        <v>19.44164</v>
      </c>
      <c r="B6" s="1">
        <v>0.46289619047619046</v>
      </c>
      <c r="C6" s="1">
        <v>-6.654</v>
      </c>
      <c r="D6" s="1">
        <v>-8.854</v>
      </c>
      <c r="E6" s="2">
        <f t="shared" si="1"/>
        <v>-8.854</v>
      </c>
      <c r="F6" s="2">
        <f t="shared" si="2"/>
      </c>
      <c r="H6" s="2">
        <f t="shared" si="3"/>
        <v>-8.854</v>
      </c>
      <c r="I6" s="2">
        <f t="shared" si="4"/>
      </c>
      <c r="K6" s="2">
        <f t="shared" si="5"/>
        <v>-8.854</v>
      </c>
      <c r="L6" s="2">
        <f t="shared" si="6"/>
      </c>
      <c r="N6" s="2">
        <f t="shared" si="7"/>
        <v>-8.854</v>
      </c>
      <c r="O6" s="2">
        <f t="shared" si="8"/>
      </c>
      <c r="Q6" s="2">
        <f t="shared" si="9"/>
        <v>-8.854</v>
      </c>
      <c r="R6" s="2">
        <f t="shared" si="0"/>
      </c>
      <c r="T6" s="2">
        <f>SMALL(B:B,1)</f>
        <v>0.0012219047619047732</v>
      </c>
      <c r="U6" s="2">
        <f>LARGE(B:B,1)</f>
        <v>0.46773047619047614</v>
      </c>
    </row>
    <row r="7" spans="1:18" ht="12.75">
      <c r="A7" s="1">
        <v>19.34012</v>
      </c>
      <c r="B7" s="1">
        <v>0.46047904761904757</v>
      </c>
      <c r="C7" s="1">
        <v>-6.378</v>
      </c>
      <c r="D7" s="1">
        <v>-7.862</v>
      </c>
      <c r="E7" s="2">
        <f t="shared" si="1"/>
        <v>-7.862</v>
      </c>
      <c r="F7" s="2">
        <f t="shared" si="2"/>
      </c>
      <c r="H7" s="2">
        <f t="shared" si="3"/>
        <v>-7.862</v>
      </c>
      <c r="I7" s="2">
        <f t="shared" si="4"/>
      </c>
      <c r="K7" s="2">
        <f t="shared" si="5"/>
        <v>-7.862</v>
      </c>
      <c r="L7" s="2">
        <f t="shared" si="6"/>
      </c>
      <c r="N7" s="2">
        <f t="shared" si="7"/>
        <v>-7.862</v>
      </c>
      <c r="O7" s="2">
        <f t="shared" si="8"/>
      </c>
      <c r="Q7" s="2">
        <f t="shared" si="9"/>
        <v>-7.862</v>
      </c>
      <c r="R7" s="2">
        <f t="shared" si="0"/>
      </c>
    </row>
    <row r="8" spans="1:18" ht="12.75">
      <c r="A8" s="1">
        <v>19.26398</v>
      </c>
      <c r="B8" s="1">
        <v>0.45866619047619045</v>
      </c>
      <c r="C8" s="1">
        <v>-7.174</v>
      </c>
      <c r="D8" s="1">
        <v>-8.638</v>
      </c>
      <c r="E8" s="2">
        <f t="shared" si="1"/>
        <v>-8.638</v>
      </c>
      <c r="F8" s="2">
        <f t="shared" si="2"/>
      </c>
      <c r="H8" s="2">
        <f t="shared" si="3"/>
        <v>-8.638</v>
      </c>
      <c r="I8" s="2">
        <f t="shared" si="4"/>
      </c>
      <c r="K8" s="2">
        <f t="shared" si="5"/>
        <v>-8.638</v>
      </c>
      <c r="L8" s="2">
        <f t="shared" si="6"/>
      </c>
      <c r="N8" s="2">
        <f t="shared" si="7"/>
        <v>-8.638</v>
      </c>
      <c r="O8" s="2">
        <f t="shared" si="8"/>
      </c>
      <c r="Q8" s="2">
        <f t="shared" si="9"/>
        <v>-8.638</v>
      </c>
      <c r="R8" s="2">
        <f t="shared" si="0"/>
      </c>
    </row>
    <row r="9" spans="1:18" ht="12.75">
      <c r="A9" s="1">
        <v>19.18784</v>
      </c>
      <c r="B9" s="1">
        <v>0.45685333333333333</v>
      </c>
      <c r="C9" s="1">
        <v>-6.947</v>
      </c>
      <c r="D9" s="1">
        <v>-8.257</v>
      </c>
      <c r="E9" s="2">
        <f t="shared" si="1"/>
        <v>-8.257</v>
      </c>
      <c r="F9" s="2">
        <f t="shared" si="2"/>
      </c>
      <c r="H9" s="2">
        <f t="shared" si="3"/>
        <v>-8.257</v>
      </c>
      <c r="I9" s="2">
        <f t="shared" si="4"/>
      </c>
      <c r="K9" s="2">
        <f t="shared" si="5"/>
        <v>-8.257</v>
      </c>
      <c r="L9" s="2">
        <f t="shared" si="6"/>
      </c>
      <c r="N9" s="2">
        <f t="shared" si="7"/>
        <v>-8.257</v>
      </c>
      <c r="O9" s="2">
        <f t="shared" si="8"/>
      </c>
      <c r="Q9" s="2">
        <f t="shared" si="9"/>
        <v>-8.257</v>
      </c>
      <c r="R9" s="2">
        <f t="shared" si="0"/>
      </c>
    </row>
    <row r="10" spans="1:18" ht="12.75">
      <c r="A10" s="1">
        <v>19.08632</v>
      </c>
      <c r="B10" s="1">
        <v>0.45443619047619044</v>
      </c>
      <c r="C10" s="1">
        <v>-7.972</v>
      </c>
      <c r="D10" s="1">
        <v>-8.546</v>
      </c>
      <c r="E10" s="2">
        <f t="shared" si="1"/>
        <v>-8.546</v>
      </c>
      <c r="F10" s="2">
        <f t="shared" si="2"/>
      </c>
      <c r="H10" s="2">
        <f t="shared" si="3"/>
        <v>-8.546</v>
      </c>
      <c r="I10" s="2">
        <f t="shared" si="4"/>
      </c>
      <c r="K10" s="2">
        <f t="shared" si="5"/>
        <v>-8.546</v>
      </c>
      <c r="L10" s="2">
        <f t="shared" si="6"/>
      </c>
      <c r="N10" s="2">
        <f t="shared" si="7"/>
        <v>-8.546</v>
      </c>
      <c r="O10" s="2">
        <f t="shared" si="8"/>
      </c>
      <c r="Q10" s="2">
        <f t="shared" si="9"/>
        <v>-8.546</v>
      </c>
      <c r="R10" s="2">
        <f t="shared" si="0"/>
      </c>
    </row>
    <row r="11" spans="1:18" ht="12.75">
      <c r="A11" s="1">
        <v>18.95942</v>
      </c>
      <c r="B11" s="1">
        <v>0.45141476190476193</v>
      </c>
      <c r="C11" s="1">
        <v>-7.233</v>
      </c>
      <c r="D11" s="1">
        <v>-8.555</v>
      </c>
      <c r="E11" s="2">
        <f t="shared" si="1"/>
        <v>-8.555</v>
      </c>
      <c r="F11" s="2">
        <f t="shared" si="2"/>
      </c>
      <c r="H11" s="2">
        <f t="shared" si="3"/>
        <v>-8.555</v>
      </c>
      <c r="I11" s="2">
        <f t="shared" si="4"/>
      </c>
      <c r="K11" s="2">
        <f t="shared" si="5"/>
        <v>-8.555</v>
      </c>
      <c r="L11" s="2">
        <f t="shared" si="6"/>
      </c>
      <c r="N11" s="2">
        <f t="shared" si="7"/>
        <v>-8.555</v>
      </c>
      <c r="O11" s="2">
        <f t="shared" si="8"/>
      </c>
      <c r="Q11" s="2">
        <f t="shared" si="9"/>
        <v>-8.555</v>
      </c>
      <c r="R11" s="2">
        <f t="shared" si="0"/>
      </c>
    </row>
    <row r="12" spans="1:18" ht="12.75">
      <c r="A12" s="1">
        <v>18.731</v>
      </c>
      <c r="B12" s="1">
        <v>0.44597619047619047</v>
      </c>
      <c r="C12" s="1">
        <v>-6.689</v>
      </c>
      <c r="D12" s="1">
        <v>-8.563</v>
      </c>
      <c r="E12" s="2">
        <f t="shared" si="1"/>
        <v>-8.563</v>
      </c>
      <c r="F12" s="2">
        <f t="shared" si="2"/>
      </c>
      <c r="H12" s="2">
        <f t="shared" si="3"/>
        <v>-8.563</v>
      </c>
      <c r="I12" s="2">
        <f t="shared" si="4"/>
      </c>
      <c r="K12" s="2">
        <f t="shared" si="5"/>
        <v>-8.563</v>
      </c>
      <c r="L12" s="2">
        <f t="shared" si="6"/>
      </c>
      <c r="N12" s="2">
        <f t="shared" si="7"/>
        <v>-8.563</v>
      </c>
      <c r="O12" s="2">
        <f t="shared" si="8"/>
      </c>
      <c r="Q12" s="2">
        <f t="shared" si="9"/>
        <v>-8.563</v>
      </c>
      <c r="R12" s="2">
        <f t="shared" si="0"/>
      </c>
    </row>
    <row r="13" spans="1:18" ht="12.75">
      <c r="A13" s="1">
        <v>18.70562</v>
      </c>
      <c r="B13" s="1">
        <v>0.4453719047619047</v>
      </c>
      <c r="C13" s="1">
        <v>-7.343</v>
      </c>
      <c r="D13" s="1">
        <v>-8.514</v>
      </c>
      <c r="E13" s="2">
        <f t="shared" si="1"/>
        <v>-8.514</v>
      </c>
      <c r="F13" s="2">
        <f t="shared" si="2"/>
      </c>
      <c r="H13" s="2">
        <f t="shared" si="3"/>
        <v>-8.514</v>
      </c>
      <c r="I13" s="2">
        <f t="shared" si="4"/>
      </c>
      <c r="K13" s="2">
        <f t="shared" si="5"/>
        <v>-8.514</v>
      </c>
      <c r="L13" s="2">
        <f t="shared" si="6"/>
      </c>
      <c r="N13" s="2">
        <f t="shared" si="7"/>
        <v>-8.514</v>
      </c>
      <c r="O13" s="2">
        <f t="shared" si="8"/>
      </c>
      <c r="Q13" s="2">
        <f t="shared" si="9"/>
        <v>-8.514</v>
      </c>
      <c r="R13" s="2">
        <f t="shared" si="0"/>
      </c>
    </row>
    <row r="14" spans="1:18" ht="12.75">
      <c r="A14" s="1">
        <v>18.502580000000002</v>
      </c>
      <c r="B14" s="1">
        <v>0.44053761904761907</v>
      </c>
      <c r="C14" s="1">
        <v>-7.705</v>
      </c>
      <c r="D14" s="1">
        <v>-7.971</v>
      </c>
      <c r="E14" s="2">
        <f t="shared" si="1"/>
        <v>-7.971</v>
      </c>
      <c r="F14" s="2">
        <f t="shared" si="2"/>
      </c>
      <c r="H14" s="2">
        <f t="shared" si="3"/>
        <v>-7.971</v>
      </c>
      <c r="I14" s="2">
        <f t="shared" si="4"/>
      </c>
      <c r="K14" s="2">
        <f t="shared" si="5"/>
        <v>-7.971</v>
      </c>
      <c r="L14" s="2">
        <f t="shared" si="6"/>
      </c>
      <c r="N14" s="2">
        <f t="shared" si="7"/>
        <v>-7.971</v>
      </c>
      <c r="O14" s="2">
        <f t="shared" si="8"/>
      </c>
      <c r="Q14" s="2">
        <f t="shared" si="9"/>
        <v>-7.971</v>
      </c>
      <c r="R14" s="2">
        <f t="shared" si="0"/>
      </c>
    </row>
    <row r="15" spans="1:18" ht="12.75">
      <c r="A15" s="1">
        <v>18.32492</v>
      </c>
      <c r="B15" s="1">
        <v>0.43630761904761894</v>
      </c>
      <c r="C15" s="1">
        <v>-8.272</v>
      </c>
      <c r="D15" s="1">
        <v>-8.297</v>
      </c>
      <c r="E15" s="2">
        <f t="shared" si="1"/>
        <v>-8.297</v>
      </c>
      <c r="F15" s="2">
        <f t="shared" si="2"/>
      </c>
      <c r="H15" s="2">
        <f t="shared" si="3"/>
        <v>-8.297</v>
      </c>
      <c r="I15" s="2">
        <f t="shared" si="4"/>
      </c>
      <c r="K15" s="2">
        <f t="shared" si="5"/>
        <v>-8.297</v>
      </c>
      <c r="L15" s="2">
        <f t="shared" si="6"/>
      </c>
      <c r="N15" s="2">
        <f t="shared" si="7"/>
        <v>-8.297</v>
      </c>
      <c r="O15" s="2">
        <f t="shared" si="8"/>
      </c>
      <c r="Q15" s="2">
        <f t="shared" si="9"/>
        <v>-8.297</v>
      </c>
      <c r="R15" s="2">
        <f t="shared" si="0"/>
      </c>
    </row>
    <row r="16" spans="1:18" ht="12.75">
      <c r="A16" s="1">
        <v>18.14726</v>
      </c>
      <c r="B16" s="1">
        <v>0.432077619047619</v>
      </c>
      <c r="C16" s="1">
        <v>-8.21</v>
      </c>
      <c r="D16" s="1">
        <v>-8.313</v>
      </c>
      <c r="E16" s="2">
        <f t="shared" si="1"/>
        <v>-8.313</v>
      </c>
      <c r="F16" s="2">
        <f t="shared" si="2"/>
      </c>
      <c r="H16" s="2">
        <f t="shared" si="3"/>
        <v>-8.313</v>
      </c>
      <c r="I16" s="2">
        <f t="shared" si="4"/>
      </c>
      <c r="K16" s="2">
        <f t="shared" si="5"/>
        <v>-8.313</v>
      </c>
      <c r="L16" s="2">
        <f t="shared" si="6"/>
      </c>
      <c r="N16" s="2">
        <f t="shared" si="7"/>
        <v>-8.313</v>
      </c>
      <c r="O16" s="2">
        <f t="shared" si="8"/>
      </c>
      <c r="Q16" s="2">
        <f t="shared" si="9"/>
        <v>-8.313</v>
      </c>
      <c r="R16" s="2">
        <f t="shared" si="0"/>
      </c>
    </row>
    <row r="17" spans="1:18" ht="12.75">
      <c r="A17" s="1">
        <v>17.9696</v>
      </c>
      <c r="B17" s="1">
        <v>0.427847619047619</v>
      </c>
      <c r="C17" s="1">
        <v>-6.764</v>
      </c>
      <c r="D17" s="1">
        <v>-7.98</v>
      </c>
      <c r="E17" s="2">
        <f t="shared" si="1"/>
        <v>-7.98</v>
      </c>
      <c r="F17" s="2">
        <f t="shared" si="2"/>
      </c>
      <c r="H17" s="2">
        <f t="shared" si="3"/>
        <v>-7.98</v>
      </c>
      <c r="I17" s="2">
        <f t="shared" si="4"/>
      </c>
      <c r="K17" s="2">
        <f t="shared" si="5"/>
        <v>-7.98</v>
      </c>
      <c r="L17" s="2">
        <f t="shared" si="6"/>
      </c>
      <c r="N17" s="2">
        <f t="shared" si="7"/>
        <v>-7.98</v>
      </c>
      <c r="O17" s="2">
        <f t="shared" si="8"/>
      </c>
      <c r="Q17" s="2">
        <f t="shared" si="9"/>
        <v>-7.98</v>
      </c>
      <c r="R17" s="2">
        <f t="shared" si="0"/>
      </c>
    </row>
    <row r="18" spans="1:18" ht="12.75">
      <c r="A18" s="1">
        <v>17.76656</v>
      </c>
      <c r="B18" s="1">
        <v>0.42301333333333324</v>
      </c>
      <c r="C18" s="1">
        <v>-7.283</v>
      </c>
      <c r="D18" s="1">
        <v>-8.001</v>
      </c>
      <c r="E18" s="2">
        <f t="shared" si="1"/>
        <v>-8.001</v>
      </c>
      <c r="F18" s="2">
        <f t="shared" si="2"/>
      </c>
      <c r="H18" s="2">
        <f t="shared" si="3"/>
        <v>-8.001</v>
      </c>
      <c r="I18" s="2">
        <f t="shared" si="4"/>
      </c>
      <c r="K18" s="2">
        <f t="shared" si="5"/>
        <v>-8.001</v>
      </c>
      <c r="L18" s="2">
        <f t="shared" si="6"/>
      </c>
      <c r="N18" s="2">
        <f t="shared" si="7"/>
        <v>-8.001</v>
      </c>
      <c r="O18" s="2">
        <f t="shared" si="8"/>
      </c>
      <c r="Q18" s="2">
        <f t="shared" si="9"/>
        <v>-8.001</v>
      </c>
      <c r="R18" s="2">
        <f t="shared" si="0"/>
      </c>
    </row>
    <row r="19" spans="1:18" ht="12.75">
      <c r="A19" s="1">
        <v>17.5889</v>
      </c>
      <c r="B19" s="1">
        <v>0.4187833333333333</v>
      </c>
      <c r="C19" s="1">
        <v>-6.82</v>
      </c>
      <c r="D19" s="1">
        <v>-8.337</v>
      </c>
      <c r="E19" s="2">
        <f t="shared" si="1"/>
        <v>-8.337</v>
      </c>
      <c r="F19" s="2">
        <f t="shared" si="2"/>
      </c>
      <c r="H19" s="2">
        <f t="shared" si="3"/>
        <v>-8.337</v>
      </c>
      <c r="I19" s="2">
        <f t="shared" si="4"/>
      </c>
      <c r="K19" s="2">
        <f t="shared" si="5"/>
        <v>-8.337</v>
      </c>
      <c r="L19" s="2">
        <f t="shared" si="6"/>
      </c>
      <c r="N19" s="2">
        <f t="shared" si="7"/>
        <v>-8.337</v>
      </c>
      <c r="O19" s="2">
        <f t="shared" si="8"/>
      </c>
      <c r="Q19" s="2">
        <f t="shared" si="9"/>
        <v>-8.337</v>
      </c>
      <c r="R19" s="2">
        <f t="shared" si="0"/>
      </c>
    </row>
    <row r="20" spans="1:18" ht="12.75">
      <c r="A20" s="1">
        <v>17.41124</v>
      </c>
      <c r="B20" s="1">
        <v>0.4145533333333333</v>
      </c>
      <c r="C20" s="1">
        <v>-6.759</v>
      </c>
      <c r="D20" s="1">
        <v>-8.16</v>
      </c>
      <c r="E20" s="2">
        <f t="shared" si="1"/>
        <v>-8.16</v>
      </c>
      <c r="F20" s="2">
        <f t="shared" si="2"/>
      </c>
      <c r="H20" s="2">
        <f t="shared" si="3"/>
        <v>-8.16</v>
      </c>
      <c r="I20" s="2">
        <f t="shared" si="4"/>
      </c>
      <c r="K20" s="2">
        <f t="shared" si="5"/>
        <v>-8.16</v>
      </c>
      <c r="L20" s="2">
        <f t="shared" si="6"/>
      </c>
      <c r="N20" s="2">
        <f t="shared" si="7"/>
        <v>-8.16</v>
      </c>
      <c r="O20" s="2">
        <f t="shared" si="8"/>
      </c>
      <c r="Q20" s="2">
        <f t="shared" si="9"/>
        <v>-8.16</v>
      </c>
      <c r="R20" s="2">
        <f t="shared" si="0"/>
      </c>
    </row>
    <row r="21" spans="1:18" ht="12.75">
      <c r="A21" s="1">
        <v>17.258960000000002</v>
      </c>
      <c r="B21" s="1">
        <v>0.4109276190476191</v>
      </c>
      <c r="C21" s="1">
        <v>-6.885</v>
      </c>
      <c r="D21" s="1">
        <v>-8.258</v>
      </c>
      <c r="E21" s="2">
        <f t="shared" si="1"/>
        <v>-8.258</v>
      </c>
      <c r="F21" s="2">
        <f t="shared" si="2"/>
      </c>
      <c r="H21" s="2">
        <f t="shared" si="3"/>
        <v>-8.258</v>
      </c>
      <c r="I21" s="2">
        <f t="shared" si="4"/>
      </c>
      <c r="K21" s="2">
        <f t="shared" si="5"/>
        <v>-8.258</v>
      </c>
      <c r="L21" s="2">
        <f t="shared" si="6"/>
      </c>
      <c r="N21" s="2">
        <f t="shared" si="7"/>
        <v>-8.258</v>
      </c>
      <c r="O21" s="2">
        <f t="shared" si="8"/>
      </c>
      <c r="Q21" s="2">
        <f t="shared" si="9"/>
        <v>-8.258</v>
      </c>
      <c r="R21" s="2">
        <f t="shared" si="0"/>
      </c>
    </row>
    <row r="22" spans="1:18" ht="12.75">
      <c r="A22" s="1">
        <v>16.92902</v>
      </c>
      <c r="B22" s="1">
        <v>0.40307190476190474</v>
      </c>
      <c r="C22" s="1">
        <v>-6.967</v>
      </c>
      <c r="D22" s="1">
        <v>-8.564</v>
      </c>
      <c r="E22" s="2">
        <f t="shared" si="1"/>
        <v>-8.564</v>
      </c>
      <c r="F22" s="2">
        <f t="shared" si="2"/>
      </c>
      <c r="H22" s="2">
        <f t="shared" si="3"/>
        <v>-8.564</v>
      </c>
      <c r="I22" s="2">
        <f t="shared" si="4"/>
      </c>
      <c r="K22" s="2">
        <f t="shared" si="5"/>
        <v>-8.564</v>
      </c>
      <c r="L22" s="2">
        <f t="shared" si="6"/>
      </c>
      <c r="N22" s="2">
        <f t="shared" si="7"/>
        <v>-8.564</v>
      </c>
      <c r="O22" s="2">
        <f t="shared" si="8"/>
      </c>
      <c r="Q22" s="2">
        <f t="shared" si="9"/>
        <v>-8.564</v>
      </c>
      <c r="R22" s="2">
        <f t="shared" si="0"/>
      </c>
    </row>
    <row r="23" spans="1:18" ht="12.75">
      <c r="A23" s="1">
        <v>16.75136</v>
      </c>
      <c r="B23" s="1">
        <v>0.3988419047619047</v>
      </c>
      <c r="C23" s="1">
        <v>-7.289</v>
      </c>
      <c r="D23" s="1">
        <v>-8.598</v>
      </c>
      <c r="E23" s="2">
        <f t="shared" si="1"/>
        <v>-8.598</v>
      </c>
      <c r="F23" s="2">
        <f t="shared" si="2"/>
      </c>
      <c r="H23" s="2">
        <f t="shared" si="3"/>
        <v>-8.598</v>
      </c>
      <c r="I23" s="2">
        <f t="shared" si="4"/>
      </c>
      <c r="K23" s="2">
        <f t="shared" si="5"/>
        <v>-8.598</v>
      </c>
      <c r="L23" s="2">
        <f t="shared" si="6"/>
      </c>
      <c r="N23" s="2">
        <f t="shared" si="7"/>
        <v>-8.598</v>
      </c>
      <c r="O23" s="2">
        <f t="shared" si="8"/>
      </c>
      <c r="Q23" s="2">
        <f t="shared" si="9"/>
        <v>-8.598</v>
      </c>
      <c r="R23" s="2">
        <f t="shared" si="0"/>
      </c>
    </row>
    <row r="24" spans="1:18" ht="12.75">
      <c r="A24" s="1">
        <v>16.59908</v>
      </c>
      <c r="B24" s="1">
        <v>0.3952161904761905</v>
      </c>
      <c r="C24" s="1">
        <v>-7.706</v>
      </c>
      <c r="D24" s="1">
        <v>-8.769</v>
      </c>
      <c r="E24" s="2">
        <f t="shared" si="1"/>
        <v>-8.769</v>
      </c>
      <c r="F24" s="2">
        <f t="shared" si="2"/>
      </c>
      <c r="H24" s="2">
        <f t="shared" si="3"/>
        <v>-8.769</v>
      </c>
      <c r="I24" s="2">
        <f t="shared" si="4"/>
      </c>
      <c r="K24" s="2">
        <f t="shared" si="5"/>
        <v>-8.769</v>
      </c>
      <c r="L24" s="2">
        <f t="shared" si="6"/>
      </c>
      <c r="N24" s="2">
        <f t="shared" si="7"/>
        <v>-8.769</v>
      </c>
      <c r="O24" s="2">
        <f t="shared" si="8"/>
      </c>
      <c r="Q24" s="2">
        <f t="shared" si="9"/>
        <v>-8.769</v>
      </c>
      <c r="R24" s="2">
        <f t="shared" si="0"/>
      </c>
    </row>
    <row r="25" spans="1:18" ht="12.75">
      <c r="A25" s="1">
        <v>16.47218</v>
      </c>
      <c r="B25" s="1">
        <v>0.3921947619047619</v>
      </c>
      <c r="C25" s="1">
        <v>-7.579</v>
      </c>
      <c r="D25" s="1">
        <v>-8.668</v>
      </c>
      <c r="E25" s="2">
        <f t="shared" si="1"/>
        <v>-8.668</v>
      </c>
      <c r="F25" s="2">
        <f t="shared" si="2"/>
      </c>
      <c r="H25" s="2">
        <f t="shared" si="3"/>
        <v>-8.668</v>
      </c>
      <c r="I25" s="2">
        <f t="shared" si="4"/>
      </c>
      <c r="K25" s="2">
        <f t="shared" si="5"/>
        <v>-8.668</v>
      </c>
      <c r="L25" s="2">
        <f t="shared" si="6"/>
      </c>
      <c r="N25" s="2">
        <f t="shared" si="7"/>
        <v>-8.668</v>
      </c>
      <c r="O25" s="2">
        <f t="shared" si="8"/>
      </c>
      <c r="Q25" s="2">
        <f t="shared" si="9"/>
        <v>-8.668</v>
      </c>
      <c r="R25" s="2">
        <f t="shared" si="0"/>
      </c>
    </row>
    <row r="26" spans="1:18" ht="12.75">
      <c r="A26" s="1">
        <v>16.37066</v>
      </c>
      <c r="B26" s="1">
        <v>0.38977761904761904</v>
      </c>
      <c r="C26" s="1">
        <v>-7.526</v>
      </c>
      <c r="D26" s="1">
        <v>-8.815</v>
      </c>
      <c r="E26" s="2">
        <f t="shared" si="1"/>
        <v>-8.815</v>
      </c>
      <c r="F26" s="2">
        <f t="shared" si="2"/>
      </c>
      <c r="H26" s="2">
        <f t="shared" si="3"/>
        <v>-8.815</v>
      </c>
      <c r="I26" s="2">
        <f t="shared" si="4"/>
      </c>
      <c r="K26" s="2">
        <f t="shared" si="5"/>
        <v>-8.815</v>
      </c>
      <c r="L26" s="2">
        <f t="shared" si="6"/>
      </c>
      <c r="N26" s="2">
        <f t="shared" si="7"/>
        <v>-8.815</v>
      </c>
      <c r="O26" s="2">
        <f t="shared" si="8"/>
      </c>
      <c r="Q26" s="2">
        <f t="shared" si="9"/>
        <v>-8.815</v>
      </c>
      <c r="R26" s="2">
        <f t="shared" si="0"/>
      </c>
    </row>
    <row r="27" spans="1:18" ht="12.75">
      <c r="A27" s="1">
        <v>16.24376</v>
      </c>
      <c r="B27" s="1">
        <v>0.38675619047619053</v>
      </c>
      <c r="C27" s="1">
        <v>-7.27</v>
      </c>
      <c r="D27" s="1">
        <v>-8.505</v>
      </c>
      <c r="E27" s="2">
        <f t="shared" si="1"/>
        <v>-8.505</v>
      </c>
      <c r="F27" s="2">
        <f t="shared" si="2"/>
      </c>
      <c r="H27" s="2">
        <f t="shared" si="3"/>
        <v>-8.505</v>
      </c>
      <c r="I27" s="2">
        <f t="shared" si="4"/>
      </c>
      <c r="K27" s="2">
        <f t="shared" si="5"/>
        <v>-8.505</v>
      </c>
      <c r="L27" s="2">
        <f t="shared" si="6"/>
      </c>
      <c r="N27" s="2">
        <f t="shared" si="7"/>
        <v>-8.505</v>
      </c>
      <c r="O27" s="2">
        <f t="shared" si="8"/>
      </c>
      <c r="Q27" s="2">
        <f t="shared" si="9"/>
        <v>-8.505</v>
      </c>
      <c r="R27" s="2">
        <f t="shared" si="0"/>
      </c>
    </row>
    <row r="28" spans="1:18" ht="12.75">
      <c r="A28" s="1">
        <v>16.11686</v>
      </c>
      <c r="B28" s="1">
        <v>0.38373476190476186</v>
      </c>
      <c r="C28" s="1">
        <v>-7.541</v>
      </c>
      <c r="D28" s="1">
        <v>-8.556</v>
      </c>
      <c r="E28" s="2">
        <f t="shared" si="1"/>
        <v>-8.556</v>
      </c>
      <c r="F28" s="2">
        <f t="shared" si="2"/>
      </c>
      <c r="H28" s="2">
        <f t="shared" si="3"/>
        <v>-8.556</v>
      </c>
      <c r="I28" s="2">
        <f t="shared" si="4"/>
      </c>
      <c r="K28" s="2">
        <f t="shared" si="5"/>
        <v>-8.556</v>
      </c>
      <c r="L28" s="2">
        <f t="shared" si="6"/>
      </c>
      <c r="N28" s="2">
        <f t="shared" si="7"/>
        <v>-8.556</v>
      </c>
      <c r="O28" s="2">
        <f t="shared" si="8"/>
      </c>
      <c r="Q28" s="2">
        <f t="shared" si="9"/>
        <v>-8.556</v>
      </c>
      <c r="R28" s="2">
        <f t="shared" si="0"/>
      </c>
    </row>
    <row r="29" spans="1:18" ht="12.75">
      <c r="A29" s="1">
        <v>16.015340000000002</v>
      </c>
      <c r="B29" s="1">
        <v>0.38131761904761907</v>
      </c>
      <c r="C29" s="1">
        <v>-7.15</v>
      </c>
      <c r="D29" s="1">
        <v>-8.454</v>
      </c>
      <c r="E29" s="2">
        <f t="shared" si="1"/>
        <v>-8.454</v>
      </c>
      <c r="F29" s="2">
        <f t="shared" si="2"/>
      </c>
      <c r="H29" s="2">
        <f t="shared" si="3"/>
        <v>-8.454</v>
      </c>
      <c r="I29" s="2">
        <f t="shared" si="4"/>
      </c>
      <c r="K29" s="2">
        <f t="shared" si="5"/>
        <v>-8.454</v>
      </c>
      <c r="L29" s="2">
        <f t="shared" si="6"/>
      </c>
      <c r="N29" s="2">
        <f t="shared" si="7"/>
        <v>-8.454</v>
      </c>
      <c r="O29" s="2">
        <f t="shared" si="8"/>
      </c>
      <c r="Q29" s="2">
        <f t="shared" si="9"/>
        <v>-8.454</v>
      </c>
      <c r="R29" s="2">
        <f t="shared" si="0"/>
      </c>
    </row>
    <row r="30" spans="1:18" ht="12.75">
      <c r="A30" s="1">
        <v>15.88844</v>
      </c>
      <c r="B30" s="1">
        <v>0.3782961904761904</v>
      </c>
      <c r="C30" s="1">
        <v>-7.252</v>
      </c>
      <c r="D30" s="1">
        <v>-8.486</v>
      </c>
      <c r="E30" s="2">
        <f t="shared" si="1"/>
        <v>-8.486</v>
      </c>
      <c r="F30" s="2">
        <f t="shared" si="2"/>
      </c>
      <c r="H30" s="2">
        <f t="shared" si="3"/>
        <v>-8.486</v>
      </c>
      <c r="I30" s="2">
        <f t="shared" si="4"/>
      </c>
      <c r="K30" s="2">
        <f t="shared" si="5"/>
        <v>-8.486</v>
      </c>
      <c r="L30" s="2">
        <f t="shared" si="6"/>
      </c>
      <c r="N30" s="2">
        <f t="shared" si="7"/>
        <v>-8.486</v>
      </c>
      <c r="O30" s="2">
        <f t="shared" si="8"/>
      </c>
      <c r="Q30" s="2">
        <f t="shared" si="9"/>
        <v>-8.486</v>
      </c>
      <c r="R30" s="2">
        <f t="shared" si="0"/>
      </c>
    </row>
    <row r="31" spans="1:18" ht="12.75">
      <c r="A31" s="1">
        <v>15.73616</v>
      </c>
      <c r="B31" s="1">
        <v>0.37467047619047616</v>
      </c>
      <c r="C31" s="1">
        <v>-7.456</v>
      </c>
      <c r="D31" s="1">
        <v>-8.749</v>
      </c>
      <c r="E31" s="2">
        <f t="shared" si="1"/>
        <v>-8.749</v>
      </c>
      <c r="F31" s="2">
        <f t="shared" si="2"/>
      </c>
      <c r="H31" s="2">
        <f t="shared" si="3"/>
        <v>-8.749</v>
      </c>
      <c r="I31" s="2">
        <f t="shared" si="4"/>
      </c>
      <c r="K31" s="2">
        <f t="shared" si="5"/>
        <v>-8.749</v>
      </c>
      <c r="L31" s="2">
        <f t="shared" si="6"/>
      </c>
      <c r="N31" s="2">
        <f t="shared" si="7"/>
        <v>-8.749</v>
      </c>
      <c r="O31" s="2">
        <f t="shared" si="8"/>
      </c>
      <c r="Q31" s="2">
        <f t="shared" si="9"/>
        <v>-8.749</v>
      </c>
      <c r="R31" s="2">
        <f t="shared" si="0"/>
      </c>
    </row>
    <row r="32" spans="1:18" ht="12.75">
      <c r="A32" s="1">
        <v>15.58388</v>
      </c>
      <c r="B32" s="1">
        <v>0.37104476190476193</v>
      </c>
      <c r="C32" s="1">
        <v>-7.373</v>
      </c>
      <c r="D32" s="1">
        <v>-8.975</v>
      </c>
      <c r="E32" s="2">
        <f t="shared" si="1"/>
        <v>-8.975</v>
      </c>
      <c r="F32" s="2">
        <f t="shared" si="2"/>
      </c>
      <c r="H32" s="2">
        <f t="shared" si="3"/>
        <v>-8.975</v>
      </c>
      <c r="I32" s="2">
        <f t="shared" si="4"/>
      </c>
      <c r="K32" s="2">
        <f t="shared" si="5"/>
        <v>-8.975</v>
      </c>
      <c r="L32" s="2">
        <f t="shared" si="6"/>
      </c>
      <c r="N32" s="2">
        <f t="shared" si="7"/>
        <v>-8.975</v>
      </c>
      <c r="O32" s="2">
        <f t="shared" si="8"/>
      </c>
      <c r="Q32" s="2">
        <f t="shared" si="9"/>
        <v>-8.975</v>
      </c>
      <c r="R32" s="2">
        <f t="shared" si="0"/>
      </c>
    </row>
    <row r="33" spans="1:18" ht="12.75">
      <c r="A33" s="1">
        <v>15.27932</v>
      </c>
      <c r="B33" s="1">
        <v>0.3637933333333333</v>
      </c>
      <c r="C33" s="1">
        <v>-6.992</v>
      </c>
      <c r="D33" s="1">
        <v>-9.14</v>
      </c>
      <c r="E33" s="2">
        <f t="shared" si="1"/>
        <v>-9.14</v>
      </c>
      <c r="F33" s="2">
        <f t="shared" si="2"/>
      </c>
      <c r="H33" s="2">
        <f t="shared" si="3"/>
        <v>-9.14</v>
      </c>
      <c r="I33" s="2">
        <f t="shared" si="4"/>
      </c>
      <c r="K33" s="2">
        <f t="shared" si="5"/>
        <v>-9.14</v>
      </c>
      <c r="L33" s="2">
        <f t="shared" si="6"/>
      </c>
      <c r="N33" s="2">
        <f t="shared" si="7"/>
        <v>-9.14</v>
      </c>
      <c r="O33" s="2">
        <f t="shared" si="8"/>
      </c>
      <c r="Q33" s="2">
        <f t="shared" si="9"/>
        <v>-9.14</v>
      </c>
      <c r="R33" s="2">
        <f t="shared" si="0"/>
      </c>
    </row>
    <row r="34" spans="1:18" ht="12.75">
      <c r="A34" s="1">
        <v>15.07628</v>
      </c>
      <c r="B34" s="1">
        <v>0.3589590476190476</v>
      </c>
      <c r="C34" s="1">
        <v>-6.864</v>
      </c>
      <c r="D34" s="1">
        <v>-9.096</v>
      </c>
      <c r="E34" s="2">
        <f t="shared" si="1"/>
        <v>-9.096</v>
      </c>
      <c r="F34" s="2">
        <f t="shared" si="2"/>
      </c>
      <c r="H34" s="2">
        <f t="shared" si="3"/>
        <v>-9.096</v>
      </c>
      <c r="I34" s="2">
        <f t="shared" si="4"/>
      </c>
      <c r="K34" s="2">
        <f t="shared" si="5"/>
        <v>-9.096</v>
      </c>
      <c r="L34" s="2">
        <f t="shared" si="6"/>
      </c>
      <c r="N34" s="2">
        <f t="shared" si="7"/>
        <v>-9.096</v>
      </c>
      <c r="O34" s="2">
        <f t="shared" si="8"/>
      </c>
      <c r="Q34" s="2">
        <f t="shared" si="9"/>
        <v>-9.096</v>
      </c>
      <c r="R34" s="2">
        <f t="shared" si="0"/>
      </c>
    </row>
    <row r="35" spans="1:18" ht="12.75">
      <c r="A35" s="1">
        <v>14.7971</v>
      </c>
      <c r="B35" s="1">
        <v>0.35231190476190477</v>
      </c>
      <c r="C35" s="1">
        <v>-6.761</v>
      </c>
      <c r="D35" s="1">
        <v>-9.075</v>
      </c>
      <c r="E35" s="2">
        <f t="shared" si="1"/>
        <v>-9.075</v>
      </c>
      <c r="F35" s="2">
        <f t="shared" si="2"/>
      </c>
      <c r="H35" s="2">
        <f t="shared" si="3"/>
        <v>-9.075</v>
      </c>
      <c r="I35" s="2">
        <f t="shared" si="4"/>
      </c>
      <c r="K35" s="2">
        <f t="shared" si="5"/>
        <v>-9.075</v>
      </c>
      <c r="L35" s="2">
        <f t="shared" si="6"/>
      </c>
      <c r="N35" s="2">
        <f t="shared" si="7"/>
        <v>-9.075</v>
      </c>
      <c r="O35" s="2">
        <f t="shared" si="8"/>
      </c>
      <c r="Q35" s="2">
        <f t="shared" si="9"/>
        <v>-9.075</v>
      </c>
      <c r="R35" s="2">
        <f t="shared" si="0"/>
      </c>
    </row>
    <row r="36" spans="1:18" ht="12.75">
      <c r="A36" s="1">
        <v>14.59406</v>
      </c>
      <c r="B36" s="1">
        <v>0.34747761904761904</v>
      </c>
      <c r="C36" s="1">
        <v>-6.873</v>
      </c>
      <c r="D36" s="1">
        <v>-9.216</v>
      </c>
      <c r="E36" s="2">
        <f t="shared" si="1"/>
        <v>-9.216</v>
      </c>
      <c r="F36" s="2">
        <f t="shared" si="2"/>
      </c>
      <c r="H36" s="2">
        <f t="shared" si="3"/>
        <v>-9.216</v>
      </c>
      <c r="I36" s="2">
        <f t="shared" si="4"/>
      </c>
      <c r="K36" s="2">
        <f t="shared" si="5"/>
        <v>-9.216</v>
      </c>
      <c r="L36" s="2">
        <f t="shared" si="6"/>
      </c>
      <c r="N36" s="2">
        <f t="shared" si="7"/>
        <v>-9.216</v>
      </c>
      <c r="O36" s="2">
        <f t="shared" si="8"/>
      </c>
      <c r="Q36" s="2">
        <f t="shared" si="9"/>
        <v>-9.216</v>
      </c>
      <c r="R36" s="2">
        <f t="shared" si="0"/>
      </c>
    </row>
    <row r="37" spans="1:18" ht="12.75">
      <c r="A37" s="1">
        <v>14.365639999999999</v>
      </c>
      <c r="B37" s="1">
        <v>0.3420390476190476</v>
      </c>
      <c r="C37" s="1">
        <v>-7.247</v>
      </c>
      <c r="D37" s="1">
        <v>-9.121</v>
      </c>
      <c r="E37" s="2">
        <f t="shared" si="1"/>
        <v>-9.121</v>
      </c>
      <c r="F37" s="2">
        <f t="shared" si="2"/>
      </c>
      <c r="H37" s="2">
        <f t="shared" si="3"/>
        <v>-9.121</v>
      </c>
      <c r="I37" s="2">
        <f t="shared" si="4"/>
      </c>
      <c r="K37" s="2">
        <f t="shared" si="5"/>
        <v>-9.121</v>
      </c>
      <c r="L37" s="2">
        <f t="shared" si="6"/>
      </c>
      <c r="N37" s="2">
        <f t="shared" si="7"/>
        <v>-9.121</v>
      </c>
      <c r="O37" s="2">
        <f t="shared" si="8"/>
      </c>
      <c r="Q37" s="2">
        <f t="shared" si="9"/>
        <v>-9.121</v>
      </c>
      <c r="R37" s="2">
        <f t="shared" si="0"/>
      </c>
    </row>
    <row r="38" spans="1:18" ht="12.75">
      <c r="A38" s="1">
        <v>14.18798</v>
      </c>
      <c r="B38" s="1">
        <v>0.33780904761904756</v>
      </c>
      <c r="C38" s="1">
        <v>-7.96</v>
      </c>
      <c r="D38" s="1">
        <v>-9.491</v>
      </c>
      <c r="E38" s="2">
        <f t="shared" si="1"/>
        <v>-9.491</v>
      </c>
      <c r="F38" s="2">
        <f t="shared" si="2"/>
      </c>
      <c r="H38" s="2">
        <f t="shared" si="3"/>
        <v>-9.491</v>
      </c>
      <c r="I38" s="2">
        <f t="shared" si="4"/>
      </c>
      <c r="K38" s="2">
        <f t="shared" si="5"/>
        <v>-9.491</v>
      </c>
      <c r="L38" s="2">
        <f t="shared" si="6"/>
      </c>
      <c r="N38" s="2">
        <f t="shared" si="7"/>
        <v>-9.491</v>
      </c>
      <c r="O38" s="2">
        <f t="shared" si="8"/>
      </c>
      <c r="Q38" s="2">
        <f t="shared" si="9"/>
        <v>-9.491</v>
      </c>
      <c r="R38" s="2">
        <f t="shared" si="0"/>
      </c>
    </row>
    <row r="39" spans="1:18" ht="12.75">
      <c r="A39" s="1">
        <v>14.086459999999999</v>
      </c>
      <c r="B39" s="1">
        <v>0.3353919047619047</v>
      </c>
      <c r="C39" s="1">
        <v>-8.021</v>
      </c>
      <c r="D39" s="1">
        <v>-9.468</v>
      </c>
      <c r="E39" s="2">
        <f t="shared" si="1"/>
        <v>-9.468</v>
      </c>
      <c r="F39" s="2">
        <f t="shared" si="2"/>
      </c>
      <c r="H39" s="2">
        <f t="shared" si="3"/>
        <v>-9.468</v>
      </c>
      <c r="I39" s="2">
        <f t="shared" si="4"/>
      </c>
      <c r="K39" s="2">
        <f t="shared" si="5"/>
        <v>-9.468</v>
      </c>
      <c r="L39" s="2">
        <f t="shared" si="6"/>
      </c>
      <c r="N39" s="2">
        <f t="shared" si="7"/>
        <v>-9.468</v>
      </c>
      <c r="O39" s="2">
        <f t="shared" si="8"/>
      </c>
      <c r="Q39" s="2">
        <f t="shared" si="9"/>
        <v>-9.468</v>
      </c>
      <c r="R39" s="2">
        <f t="shared" si="0"/>
      </c>
    </row>
    <row r="40" spans="1:18" ht="12.75">
      <c r="A40" s="1">
        <v>13.95956</v>
      </c>
      <c r="B40" s="1">
        <v>0.33237047619047616</v>
      </c>
      <c r="C40" s="1">
        <v>-7.87</v>
      </c>
      <c r="D40" s="1">
        <v>-9.486</v>
      </c>
      <c r="E40" s="2">
        <f t="shared" si="1"/>
        <v>-9.486</v>
      </c>
      <c r="F40" s="2">
        <f t="shared" si="2"/>
      </c>
      <c r="H40" s="2">
        <f t="shared" si="3"/>
        <v>-9.486</v>
      </c>
      <c r="I40" s="2">
        <f t="shared" si="4"/>
      </c>
      <c r="K40" s="2">
        <f t="shared" si="5"/>
        <v>-9.486</v>
      </c>
      <c r="L40" s="2">
        <f t="shared" si="6"/>
      </c>
      <c r="N40" s="2">
        <f t="shared" si="7"/>
        <v>-9.486</v>
      </c>
      <c r="O40" s="2">
        <f t="shared" si="8"/>
      </c>
      <c r="Q40" s="2">
        <f t="shared" si="9"/>
        <v>-9.486</v>
      </c>
      <c r="R40" s="2">
        <f t="shared" si="0"/>
      </c>
    </row>
    <row r="41" spans="1:18" ht="12.75">
      <c r="A41" s="1">
        <v>13.80728</v>
      </c>
      <c r="B41" s="1">
        <v>0.32874476190476193</v>
      </c>
      <c r="C41" s="1">
        <v>-7.757</v>
      </c>
      <c r="D41" s="1">
        <v>-9.382</v>
      </c>
      <c r="E41" s="2">
        <f t="shared" si="1"/>
        <v>-9.382</v>
      </c>
      <c r="F41" s="2">
        <f t="shared" si="2"/>
      </c>
      <c r="H41" s="2">
        <f t="shared" si="3"/>
        <v>-9.382</v>
      </c>
      <c r="I41" s="2">
        <f t="shared" si="4"/>
      </c>
      <c r="K41" s="2">
        <f t="shared" si="5"/>
        <v>-9.382</v>
      </c>
      <c r="L41" s="2">
        <f t="shared" si="6"/>
      </c>
      <c r="N41" s="2">
        <f t="shared" si="7"/>
        <v>-9.382</v>
      </c>
      <c r="O41" s="2">
        <f t="shared" si="8"/>
      </c>
      <c r="Q41" s="2">
        <f t="shared" si="9"/>
        <v>-9.382</v>
      </c>
      <c r="R41" s="2">
        <f t="shared" si="0"/>
      </c>
    </row>
    <row r="42" spans="1:18" ht="12.75">
      <c r="A42" s="1">
        <v>13.68038</v>
      </c>
      <c r="B42" s="1">
        <v>0.3257233333333333</v>
      </c>
      <c r="C42" s="1">
        <v>-7.719</v>
      </c>
      <c r="D42" s="1">
        <v>-9.483</v>
      </c>
      <c r="E42" s="2">
        <f t="shared" si="1"/>
        <v>-9.483</v>
      </c>
      <c r="F42" s="2">
        <f t="shared" si="2"/>
      </c>
      <c r="H42" s="2">
        <f t="shared" si="3"/>
        <v>-9.483</v>
      </c>
      <c r="I42" s="2">
        <f t="shared" si="4"/>
      </c>
      <c r="K42" s="2">
        <f t="shared" si="5"/>
        <v>-9.483</v>
      </c>
      <c r="L42" s="2">
        <f t="shared" si="6"/>
      </c>
      <c r="N42" s="2">
        <f t="shared" si="7"/>
        <v>-9.483</v>
      </c>
      <c r="O42" s="2">
        <f t="shared" si="8"/>
      </c>
      <c r="Q42" s="2">
        <f t="shared" si="9"/>
        <v>-9.483</v>
      </c>
      <c r="R42" s="2">
        <f t="shared" si="0"/>
      </c>
    </row>
    <row r="43" spans="1:18" ht="12.75">
      <c r="A43" s="1">
        <v>13.55348</v>
      </c>
      <c r="B43" s="1">
        <v>0.32270190476190475</v>
      </c>
      <c r="C43" s="1">
        <v>-7.681</v>
      </c>
      <c r="D43" s="1">
        <v>-9.339</v>
      </c>
      <c r="E43" s="2">
        <f t="shared" si="1"/>
        <v>-9.339</v>
      </c>
      <c r="F43" s="2">
        <f t="shared" si="2"/>
      </c>
      <c r="H43" s="2">
        <f t="shared" si="3"/>
        <v>-9.339</v>
      </c>
      <c r="I43" s="2">
        <f t="shared" si="4"/>
      </c>
      <c r="K43" s="2">
        <f t="shared" si="5"/>
        <v>-9.339</v>
      </c>
      <c r="L43" s="2">
        <f t="shared" si="6"/>
      </c>
      <c r="N43" s="2">
        <f t="shared" si="7"/>
        <v>-9.339</v>
      </c>
      <c r="O43" s="2">
        <f t="shared" si="8"/>
      </c>
      <c r="Q43" s="2">
        <f t="shared" si="9"/>
        <v>-9.339</v>
      </c>
      <c r="R43" s="2">
        <f t="shared" si="0"/>
      </c>
    </row>
    <row r="44" spans="1:18" ht="12.75">
      <c r="A44" s="1">
        <v>13.375820000000001</v>
      </c>
      <c r="B44" s="1">
        <v>0.31847190476190473</v>
      </c>
      <c r="C44" s="1">
        <v>-7.483</v>
      </c>
      <c r="D44" s="1">
        <v>-9.465</v>
      </c>
      <c r="E44" s="2">
        <f t="shared" si="1"/>
        <v>-9.465</v>
      </c>
      <c r="F44" s="2">
        <f t="shared" si="2"/>
      </c>
      <c r="H44" s="2">
        <f t="shared" si="3"/>
        <v>-9.465</v>
      </c>
      <c r="I44" s="2">
        <f t="shared" si="4"/>
      </c>
      <c r="K44" s="2">
        <f t="shared" si="5"/>
        <v>-9.465</v>
      </c>
      <c r="L44" s="2">
        <f t="shared" si="6"/>
      </c>
      <c r="N44" s="2">
        <f t="shared" si="7"/>
        <v>-9.465</v>
      </c>
      <c r="O44" s="2">
        <f t="shared" si="8"/>
      </c>
      <c r="Q44" s="2">
        <f t="shared" si="9"/>
        <v>-9.465</v>
      </c>
      <c r="R44" s="2">
        <f t="shared" si="0"/>
      </c>
    </row>
    <row r="45" spans="1:18" ht="12.75">
      <c r="A45" s="1">
        <v>13.17278</v>
      </c>
      <c r="B45" s="1">
        <v>0.313637619047619</v>
      </c>
      <c r="C45" s="1">
        <v>-7.266</v>
      </c>
      <c r="D45" s="1">
        <v>-8.991</v>
      </c>
      <c r="E45" s="2">
        <f t="shared" si="1"/>
        <v>-8.991</v>
      </c>
      <c r="F45" s="2">
        <f t="shared" si="2"/>
      </c>
      <c r="H45" s="2">
        <f t="shared" si="3"/>
        <v>-8.991</v>
      </c>
      <c r="I45" s="2">
        <f t="shared" si="4"/>
      </c>
      <c r="K45" s="2">
        <f t="shared" si="5"/>
        <v>-8.991</v>
      </c>
      <c r="L45" s="2">
        <f t="shared" si="6"/>
      </c>
      <c r="N45" s="2">
        <f t="shared" si="7"/>
        <v>-8.991</v>
      </c>
      <c r="O45" s="2">
        <f t="shared" si="8"/>
      </c>
      <c r="Q45" s="2">
        <f t="shared" si="9"/>
        <v>-8.991</v>
      </c>
      <c r="R45" s="2">
        <f t="shared" si="0"/>
      </c>
    </row>
    <row r="46" spans="1:18" ht="12.75">
      <c r="A46" s="1">
        <v>12.969740000000002</v>
      </c>
      <c r="B46" s="1">
        <v>0.3088033333333333</v>
      </c>
      <c r="C46" s="1">
        <v>-7.146</v>
      </c>
      <c r="D46" s="1">
        <v>-9.037</v>
      </c>
      <c r="E46" s="2">
        <f t="shared" si="1"/>
        <v>-9.037</v>
      </c>
      <c r="F46" s="2">
        <f t="shared" si="2"/>
      </c>
      <c r="H46" s="2">
        <f t="shared" si="3"/>
        <v>-9.037</v>
      </c>
      <c r="I46" s="2">
        <f t="shared" si="4"/>
      </c>
      <c r="K46" s="2">
        <f t="shared" si="5"/>
        <v>-9.037</v>
      </c>
      <c r="L46" s="2">
        <f t="shared" si="6"/>
      </c>
      <c r="N46" s="2">
        <f t="shared" si="7"/>
        <v>-9.037</v>
      </c>
      <c r="O46" s="2">
        <f t="shared" si="8"/>
      </c>
      <c r="Q46" s="2">
        <f t="shared" si="9"/>
        <v>-9.037</v>
      </c>
      <c r="R46" s="2">
        <f t="shared" si="0"/>
      </c>
    </row>
    <row r="47" spans="1:18" ht="12.75">
      <c r="A47" s="1">
        <v>12.741320000000002</v>
      </c>
      <c r="B47" s="1">
        <v>0.3033647619047619</v>
      </c>
      <c r="C47" s="1">
        <v>-7.531</v>
      </c>
      <c r="D47" s="1">
        <v>-9.125</v>
      </c>
      <c r="E47" s="2">
        <f t="shared" si="1"/>
        <v>-9.125</v>
      </c>
      <c r="F47" s="2">
        <f t="shared" si="2"/>
      </c>
      <c r="H47" s="2">
        <f t="shared" si="3"/>
        <v>-9.125</v>
      </c>
      <c r="I47" s="2">
        <f t="shared" si="4"/>
      </c>
      <c r="K47" s="2">
        <f t="shared" si="5"/>
        <v>-9.125</v>
      </c>
      <c r="L47" s="2">
        <f t="shared" si="6"/>
      </c>
      <c r="N47" s="2">
        <f t="shared" si="7"/>
        <v>-9.125</v>
      </c>
      <c r="O47" s="2">
        <f t="shared" si="8"/>
      </c>
      <c r="Q47" s="2">
        <f t="shared" si="9"/>
        <v>-9.125</v>
      </c>
      <c r="R47" s="2">
        <f t="shared" si="0"/>
      </c>
    </row>
    <row r="48" spans="1:18" ht="12.75">
      <c r="A48" s="1">
        <v>12.53828</v>
      </c>
      <c r="B48" s="1">
        <v>0.2985304761904762</v>
      </c>
      <c r="C48" s="1">
        <v>-7.963</v>
      </c>
      <c r="D48" s="1">
        <v>-9.068</v>
      </c>
      <c r="E48" s="2">
        <f t="shared" si="1"/>
        <v>-9.068</v>
      </c>
      <c r="F48" s="2">
        <f t="shared" si="2"/>
      </c>
      <c r="H48" s="2">
        <f t="shared" si="3"/>
        <v>-9.068</v>
      </c>
      <c r="I48" s="2">
        <f t="shared" si="4"/>
      </c>
      <c r="K48" s="2">
        <f t="shared" si="5"/>
        <v>-9.068</v>
      </c>
      <c r="L48" s="2">
        <f t="shared" si="6"/>
      </c>
      <c r="N48" s="2">
        <f t="shared" si="7"/>
        <v>-9.068</v>
      </c>
      <c r="O48" s="2">
        <f t="shared" si="8"/>
      </c>
      <c r="Q48" s="2">
        <f t="shared" si="9"/>
        <v>-9.068</v>
      </c>
      <c r="R48" s="2">
        <f t="shared" si="0"/>
      </c>
    </row>
    <row r="49" spans="1:18" ht="12.75">
      <c r="A49" s="1">
        <v>12.386</v>
      </c>
      <c r="B49" s="1">
        <v>0.2949047619047619</v>
      </c>
      <c r="C49" s="1">
        <v>-7.923</v>
      </c>
      <c r="D49" s="1">
        <v>-9.084</v>
      </c>
      <c r="E49" s="2">
        <f t="shared" si="1"/>
        <v>-9.084</v>
      </c>
      <c r="F49" s="2">
        <f t="shared" si="2"/>
      </c>
      <c r="H49" s="2">
        <f t="shared" si="3"/>
        <v>-9.084</v>
      </c>
      <c r="I49" s="2">
        <f t="shared" si="4"/>
      </c>
      <c r="K49" s="2">
        <f t="shared" si="5"/>
        <v>-9.084</v>
      </c>
      <c r="L49" s="2">
        <f t="shared" si="6"/>
      </c>
      <c r="N49" s="2">
        <f t="shared" si="7"/>
        <v>-9.084</v>
      </c>
      <c r="O49" s="2">
        <f t="shared" si="8"/>
      </c>
      <c r="Q49" s="2">
        <f t="shared" si="9"/>
        <v>-9.084</v>
      </c>
      <c r="R49" s="2">
        <f t="shared" si="0"/>
      </c>
    </row>
    <row r="50" spans="1:18" ht="12.75">
      <c r="A50" s="1">
        <v>12.20834</v>
      </c>
      <c r="B50" s="1">
        <v>0.29067476190476194</v>
      </c>
      <c r="C50" s="1">
        <v>-8.002</v>
      </c>
      <c r="D50" s="1">
        <v>-9.085</v>
      </c>
      <c r="E50" s="2">
        <f t="shared" si="1"/>
        <v>-9.085</v>
      </c>
      <c r="F50" s="2">
        <f t="shared" si="2"/>
      </c>
      <c r="H50" s="2">
        <f t="shared" si="3"/>
        <v>-9.085</v>
      </c>
      <c r="I50" s="2">
        <f t="shared" si="4"/>
      </c>
      <c r="K50" s="2">
        <f t="shared" si="5"/>
        <v>-9.085</v>
      </c>
      <c r="L50" s="2">
        <f t="shared" si="6"/>
      </c>
      <c r="N50" s="2">
        <f t="shared" si="7"/>
        <v>-9.085</v>
      </c>
      <c r="O50" s="2">
        <f t="shared" si="8"/>
      </c>
      <c r="Q50" s="2">
        <f t="shared" si="9"/>
        <v>-9.085</v>
      </c>
      <c r="R50" s="2">
        <f t="shared" si="0"/>
      </c>
    </row>
    <row r="51" spans="1:18" ht="12.75">
      <c r="A51" s="1">
        <v>12.0053</v>
      </c>
      <c r="B51" s="1">
        <v>0.2858404761904762</v>
      </c>
      <c r="C51" s="1">
        <v>-7.49</v>
      </c>
      <c r="D51" s="1">
        <v>-8.916</v>
      </c>
      <c r="E51" s="2">
        <f t="shared" si="1"/>
        <v>-8.916</v>
      </c>
      <c r="F51" s="2">
        <f t="shared" si="2"/>
      </c>
      <c r="H51" s="2">
        <f t="shared" si="3"/>
        <v>-8.916</v>
      </c>
      <c r="I51" s="2">
        <f t="shared" si="4"/>
      </c>
      <c r="K51" s="2">
        <f t="shared" si="5"/>
        <v>-8.916</v>
      </c>
      <c r="L51" s="2">
        <f t="shared" si="6"/>
      </c>
      <c r="N51" s="2">
        <f t="shared" si="7"/>
        <v>-8.916</v>
      </c>
      <c r="O51" s="2">
        <f t="shared" si="8"/>
      </c>
      <c r="Q51" s="2">
        <f t="shared" si="9"/>
        <v>-8.916</v>
      </c>
      <c r="R51" s="2">
        <f t="shared" si="0"/>
      </c>
    </row>
    <row r="52" spans="1:18" ht="12.75">
      <c r="A52" s="1">
        <v>11.82764</v>
      </c>
      <c r="B52" s="1">
        <v>0.2816104761904762</v>
      </c>
      <c r="C52" s="1">
        <v>-7.815</v>
      </c>
      <c r="D52" s="1">
        <v>-8.949</v>
      </c>
      <c r="E52" s="2">
        <f t="shared" si="1"/>
        <v>-8.949</v>
      </c>
      <c r="F52" s="2">
        <f t="shared" si="2"/>
      </c>
      <c r="H52" s="2">
        <f t="shared" si="3"/>
        <v>-8.949</v>
      </c>
      <c r="I52" s="2">
        <f t="shared" si="4"/>
      </c>
      <c r="K52" s="2">
        <f t="shared" si="5"/>
        <v>-8.949</v>
      </c>
      <c r="L52" s="2">
        <f t="shared" si="6"/>
      </c>
      <c r="N52" s="2">
        <f t="shared" si="7"/>
        <v>-8.949</v>
      </c>
      <c r="O52" s="2">
        <f t="shared" si="8"/>
      </c>
      <c r="Q52" s="2">
        <f t="shared" si="9"/>
        <v>-8.949</v>
      </c>
      <c r="R52" s="2">
        <f t="shared" si="0"/>
      </c>
    </row>
    <row r="53" spans="1:18" ht="12.75">
      <c r="A53" s="1">
        <v>11.675360000000001</v>
      </c>
      <c r="B53" s="1">
        <v>0.2779847619047619</v>
      </c>
      <c r="C53" s="1">
        <v>-7.671</v>
      </c>
      <c r="D53" s="1">
        <v>-8.979</v>
      </c>
      <c r="E53" s="2">
        <f t="shared" si="1"/>
        <v>-8.979</v>
      </c>
      <c r="F53" s="2">
        <f t="shared" si="2"/>
      </c>
      <c r="H53" s="2">
        <f t="shared" si="3"/>
        <v>-8.979</v>
      </c>
      <c r="I53" s="2">
        <f t="shared" si="4"/>
      </c>
      <c r="K53" s="2">
        <f t="shared" si="5"/>
        <v>-8.979</v>
      </c>
      <c r="L53" s="2">
        <f t="shared" si="6"/>
      </c>
      <c r="N53" s="2">
        <f t="shared" si="7"/>
        <v>-8.979</v>
      </c>
      <c r="O53" s="2">
        <f t="shared" si="8"/>
      </c>
      <c r="Q53" s="2">
        <f t="shared" si="9"/>
        <v>-8.979</v>
      </c>
      <c r="R53" s="2">
        <f t="shared" si="0"/>
      </c>
    </row>
    <row r="54" spans="1:18" ht="12.75">
      <c r="A54" s="1">
        <v>11.4977</v>
      </c>
      <c r="B54" s="1">
        <v>0.2737547619047619</v>
      </c>
      <c r="C54" s="1">
        <v>-7.428</v>
      </c>
      <c r="D54" s="1">
        <v>-9.129</v>
      </c>
      <c r="E54" s="2">
        <f t="shared" si="1"/>
        <v>-9.129</v>
      </c>
      <c r="F54" s="2">
        <f t="shared" si="2"/>
      </c>
      <c r="H54" s="2">
        <f t="shared" si="3"/>
        <v>-9.129</v>
      </c>
      <c r="I54" s="2">
        <f t="shared" si="4"/>
      </c>
      <c r="K54" s="2">
        <f t="shared" si="5"/>
        <v>-9.129</v>
      </c>
      <c r="L54" s="2">
        <f t="shared" si="6"/>
      </c>
      <c r="N54" s="2">
        <f t="shared" si="7"/>
        <v>-9.129</v>
      </c>
      <c r="O54" s="2">
        <f t="shared" si="8"/>
      </c>
      <c r="Q54" s="2">
        <f t="shared" si="9"/>
        <v>-9.129</v>
      </c>
      <c r="R54" s="2">
        <f t="shared" si="0"/>
      </c>
    </row>
    <row r="55" spans="1:18" ht="12.75">
      <c r="A55" s="1">
        <v>11.29466</v>
      </c>
      <c r="B55" s="1">
        <v>0.26892047619047615</v>
      </c>
      <c r="C55" s="1">
        <v>-7.914</v>
      </c>
      <c r="D55" s="1">
        <v>-9.315</v>
      </c>
      <c r="E55" s="2">
        <f t="shared" si="1"/>
        <v>-9.315</v>
      </c>
      <c r="F55" s="2">
        <f t="shared" si="2"/>
      </c>
      <c r="H55" s="2">
        <f t="shared" si="3"/>
        <v>-9.315</v>
      </c>
      <c r="I55" s="2">
        <f t="shared" si="4"/>
      </c>
      <c r="K55" s="2">
        <f t="shared" si="5"/>
        <v>-9.315</v>
      </c>
      <c r="L55" s="2">
        <f t="shared" si="6"/>
      </c>
      <c r="N55" s="2">
        <f t="shared" si="7"/>
        <v>-9.315</v>
      </c>
      <c r="O55" s="2">
        <f t="shared" si="8"/>
      </c>
      <c r="Q55" s="2">
        <f t="shared" si="9"/>
        <v>-9.315</v>
      </c>
      <c r="R55" s="2">
        <f t="shared" si="0"/>
      </c>
    </row>
    <row r="56" spans="1:18" ht="12.75">
      <c r="A56" s="1">
        <v>11.09162</v>
      </c>
      <c r="B56" s="1">
        <v>0.2640861904761905</v>
      </c>
      <c r="C56" s="1">
        <v>-8.162</v>
      </c>
      <c r="D56" s="1">
        <v>-9.493</v>
      </c>
      <c r="E56" s="2">
        <f t="shared" si="1"/>
        <v>-9.493</v>
      </c>
      <c r="F56" s="2">
        <f t="shared" si="2"/>
      </c>
      <c r="H56" s="2">
        <f t="shared" si="3"/>
        <v>-9.493</v>
      </c>
      <c r="I56" s="2">
        <f t="shared" si="4"/>
      </c>
      <c r="K56" s="2">
        <f t="shared" si="5"/>
        <v>-9.493</v>
      </c>
      <c r="L56" s="2">
        <f t="shared" si="6"/>
      </c>
      <c r="N56" s="2">
        <f t="shared" si="7"/>
        <v>-9.493</v>
      </c>
      <c r="O56" s="2">
        <f t="shared" si="8"/>
      </c>
      <c r="Q56" s="2">
        <f t="shared" si="9"/>
        <v>-9.493</v>
      </c>
      <c r="R56" s="2">
        <f t="shared" si="0"/>
      </c>
    </row>
    <row r="57" spans="1:18" ht="12.75">
      <c r="A57" s="1">
        <v>10.8632</v>
      </c>
      <c r="B57" s="1">
        <v>0.25864761904761907</v>
      </c>
      <c r="C57" s="1">
        <v>-8.016</v>
      </c>
      <c r="D57" s="1">
        <v>-9.224</v>
      </c>
      <c r="E57" s="2">
        <f t="shared" si="1"/>
        <v>-9.224</v>
      </c>
      <c r="F57" s="2">
        <f t="shared" si="2"/>
      </c>
      <c r="H57" s="2">
        <f t="shared" si="3"/>
        <v>-9.224</v>
      </c>
      <c r="I57" s="2">
        <f t="shared" si="4"/>
      </c>
      <c r="K57" s="2">
        <f t="shared" si="5"/>
        <v>-9.224</v>
      </c>
      <c r="L57" s="2">
        <f t="shared" si="6"/>
      </c>
      <c r="N57" s="2">
        <f t="shared" si="7"/>
        <v>-9.224</v>
      </c>
      <c r="O57" s="2">
        <f t="shared" si="8"/>
      </c>
      <c r="Q57" s="2">
        <f t="shared" si="9"/>
        <v>-9.224</v>
      </c>
      <c r="R57" s="2">
        <f t="shared" si="0"/>
      </c>
    </row>
    <row r="58" spans="1:18" ht="12.75">
      <c r="A58" s="1">
        <v>10.685540000000001</v>
      </c>
      <c r="B58" s="1">
        <v>0.25441761904761906</v>
      </c>
      <c r="C58" s="1">
        <v>-7.878</v>
      </c>
      <c r="D58" s="1">
        <v>-9.162</v>
      </c>
      <c r="E58" s="2">
        <f t="shared" si="1"/>
        <v>-9.162</v>
      </c>
      <c r="F58" s="2">
        <f t="shared" si="2"/>
      </c>
      <c r="H58" s="2">
        <f t="shared" si="3"/>
        <v>-9.162</v>
      </c>
      <c r="I58" s="2">
        <f t="shared" si="4"/>
      </c>
      <c r="K58" s="2">
        <f t="shared" si="5"/>
        <v>-9.162</v>
      </c>
      <c r="L58" s="2">
        <f t="shared" si="6"/>
      </c>
      <c r="N58" s="2">
        <f t="shared" si="7"/>
        <v>-9.162</v>
      </c>
      <c r="O58" s="2">
        <f t="shared" si="8"/>
      </c>
      <c r="Q58" s="2">
        <f t="shared" si="9"/>
        <v>-9.162</v>
      </c>
      <c r="R58" s="2">
        <f t="shared" si="0"/>
      </c>
    </row>
    <row r="59" spans="1:18" ht="12.75">
      <c r="A59" s="1">
        <v>10.53326</v>
      </c>
      <c r="B59" s="1">
        <v>0.25079190476190477</v>
      </c>
      <c r="C59" s="1">
        <v>-7.773</v>
      </c>
      <c r="D59" s="1">
        <v>-9.113</v>
      </c>
      <c r="E59" s="2">
        <f t="shared" si="1"/>
        <v>-9.113</v>
      </c>
      <c r="F59" s="2">
        <f t="shared" si="2"/>
      </c>
      <c r="H59" s="2">
        <f t="shared" si="3"/>
        <v>-9.113</v>
      </c>
      <c r="I59" s="2">
        <f t="shared" si="4"/>
      </c>
      <c r="K59" s="2">
        <f t="shared" si="5"/>
        <v>-9.113</v>
      </c>
      <c r="L59" s="2">
        <f t="shared" si="6"/>
      </c>
      <c r="N59" s="2">
        <f t="shared" si="7"/>
        <v>-9.113</v>
      </c>
      <c r="O59" s="2">
        <f t="shared" si="8"/>
      </c>
      <c r="Q59" s="2">
        <f t="shared" si="9"/>
        <v>-9.113</v>
      </c>
      <c r="R59" s="2">
        <f t="shared" si="0"/>
      </c>
    </row>
    <row r="60" spans="1:18" ht="12.75">
      <c r="A60" s="1">
        <v>10.38098</v>
      </c>
      <c r="B60" s="1">
        <v>0.24716619047619046</v>
      </c>
      <c r="C60" s="1">
        <v>-7.694</v>
      </c>
      <c r="D60" s="1">
        <v>-9.05</v>
      </c>
      <c r="E60" s="2">
        <f t="shared" si="1"/>
        <v>-9.05</v>
      </c>
      <c r="F60" s="2">
        <f t="shared" si="2"/>
      </c>
      <c r="H60" s="2">
        <f t="shared" si="3"/>
        <v>-9.05</v>
      </c>
      <c r="I60" s="2">
        <f t="shared" si="4"/>
      </c>
      <c r="K60" s="2">
        <f t="shared" si="5"/>
        <v>-9.05</v>
      </c>
      <c r="L60" s="2">
        <f t="shared" si="6"/>
      </c>
      <c r="N60" s="2">
        <f t="shared" si="7"/>
        <v>-9.05</v>
      </c>
      <c r="O60" s="2">
        <f t="shared" si="8"/>
      </c>
      <c r="Q60" s="2">
        <f t="shared" si="9"/>
        <v>-9.05</v>
      </c>
      <c r="R60" s="2">
        <f t="shared" si="0"/>
      </c>
    </row>
    <row r="61" spans="1:18" ht="12.75">
      <c r="A61" s="1">
        <v>10.2287</v>
      </c>
      <c r="B61" s="1">
        <v>0.24354047619047617</v>
      </c>
      <c r="C61" s="1">
        <v>-7.785</v>
      </c>
      <c r="D61" s="1">
        <v>-9.082</v>
      </c>
      <c r="E61" s="2">
        <f t="shared" si="1"/>
        <v>-9.082</v>
      </c>
      <c r="F61" s="2">
        <f t="shared" si="2"/>
      </c>
      <c r="H61" s="2">
        <f t="shared" si="3"/>
        <v>-9.082</v>
      </c>
      <c r="I61" s="2">
        <f t="shared" si="4"/>
      </c>
      <c r="K61" s="2">
        <f t="shared" si="5"/>
        <v>-9.082</v>
      </c>
      <c r="L61" s="2">
        <f t="shared" si="6"/>
      </c>
      <c r="N61" s="2">
        <f t="shared" si="7"/>
        <v>-9.082</v>
      </c>
      <c r="O61" s="2">
        <f t="shared" si="8"/>
      </c>
      <c r="Q61" s="2">
        <f t="shared" si="9"/>
        <v>-9.082</v>
      </c>
      <c r="R61" s="2">
        <f t="shared" si="0"/>
      </c>
    </row>
    <row r="62" spans="1:18" ht="12.75">
      <c r="A62" s="1">
        <v>10.1018</v>
      </c>
      <c r="B62" s="1">
        <v>0.24051904761904763</v>
      </c>
      <c r="C62" s="1">
        <v>-7.829</v>
      </c>
      <c r="D62" s="1">
        <v>-9.16</v>
      </c>
      <c r="E62" s="2">
        <f t="shared" si="1"/>
        <v>-9.16</v>
      </c>
      <c r="F62" s="2">
        <f t="shared" si="2"/>
      </c>
      <c r="H62" s="2">
        <f t="shared" si="3"/>
        <v>-9.16</v>
      </c>
      <c r="I62" s="2">
        <f t="shared" si="4"/>
      </c>
      <c r="K62" s="2">
        <f t="shared" si="5"/>
        <v>-9.16</v>
      </c>
      <c r="L62" s="2">
        <f t="shared" si="6"/>
      </c>
      <c r="N62" s="2">
        <f t="shared" si="7"/>
        <v>-9.16</v>
      </c>
      <c r="O62" s="2">
        <f t="shared" si="8"/>
      </c>
      <c r="Q62" s="2">
        <f t="shared" si="9"/>
        <v>-9.16</v>
      </c>
      <c r="R62" s="2">
        <f t="shared" si="0"/>
      </c>
    </row>
    <row r="63" spans="1:18" ht="12.75">
      <c r="A63" s="1">
        <v>9.9749</v>
      </c>
      <c r="B63" s="1">
        <v>0.237497619047619</v>
      </c>
      <c r="C63" s="1">
        <v>-7.699</v>
      </c>
      <c r="D63" s="1">
        <v>-9.414</v>
      </c>
      <c r="E63" s="2">
        <f t="shared" si="1"/>
        <v>-9.414</v>
      </c>
      <c r="F63" s="2">
        <f t="shared" si="2"/>
      </c>
      <c r="H63" s="2">
        <f t="shared" si="3"/>
        <v>-9.414</v>
      </c>
      <c r="I63" s="2">
        <f t="shared" si="4"/>
      </c>
      <c r="K63" s="2">
        <f t="shared" si="5"/>
        <v>-9.414</v>
      </c>
      <c r="L63" s="2">
        <f t="shared" si="6"/>
      </c>
      <c r="N63" s="2">
        <f t="shared" si="7"/>
        <v>-9.414</v>
      </c>
      <c r="O63" s="2">
        <f t="shared" si="8"/>
      </c>
      <c r="Q63" s="2">
        <f t="shared" si="9"/>
        <v>-9.414</v>
      </c>
      <c r="R63" s="2">
        <f t="shared" si="0"/>
      </c>
    </row>
    <row r="64" spans="1:18" ht="12.75">
      <c r="A64" s="1">
        <v>9.848</v>
      </c>
      <c r="B64" s="1">
        <v>0.23447619047619048</v>
      </c>
      <c r="C64" s="1">
        <v>-7.504</v>
      </c>
      <c r="D64" s="1">
        <v>-9.434</v>
      </c>
      <c r="E64" s="2">
        <f t="shared" si="1"/>
        <v>-9.434</v>
      </c>
      <c r="F64" s="2">
        <f t="shared" si="2"/>
      </c>
      <c r="H64" s="2">
        <f t="shared" si="3"/>
        <v>-9.434</v>
      </c>
      <c r="I64" s="2">
        <f t="shared" si="4"/>
      </c>
      <c r="K64" s="2">
        <f t="shared" si="5"/>
        <v>-9.434</v>
      </c>
      <c r="L64" s="2">
        <f t="shared" si="6"/>
      </c>
      <c r="N64" s="2">
        <f t="shared" si="7"/>
        <v>-9.434</v>
      </c>
      <c r="O64" s="2">
        <f t="shared" si="8"/>
      </c>
      <c r="Q64" s="2">
        <f t="shared" si="9"/>
        <v>-9.434</v>
      </c>
      <c r="R64" s="2">
        <f t="shared" si="0"/>
      </c>
    </row>
    <row r="65" spans="1:18" ht="12.75">
      <c r="A65" s="1">
        <v>9.67034</v>
      </c>
      <c r="B65" s="1">
        <v>0.23024619047619047</v>
      </c>
      <c r="C65" s="1">
        <v>-7.502</v>
      </c>
      <c r="D65" s="1">
        <v>-9.369</v>
      </c>
      <c r="E65" s="2">
        <f t="shared" si="1"/>
        <v>-9.369</v>
      </c>
      <c r="F65" s="2">
        <f t="shared" si="2"/>
      </c>
      <c r="H65" s="2">
        <f t="shared" si="3"/>
        <v>-9.369</v>
      </c>
      <c r="I65" s="2">
        <f t="shared" si="4"/>
      </c>
      <c r="K65" s="2">
        <f t="shared" si="5"/>
        <v>-9.369</v>
      </c>
      <c r="L65" s="2">
        <f t="shared" si="6"/>
      </c>
      <c r="N65" s="2">
        <f t="shared" si="7"/>
        <v>-9.369</v>
      </c>
      <c r="O65" s="2">
        <f t="shared" si="8"/>
      </c>
      <c r="Q65" s="2">
        <f t="shared" si="9"/>
        <v>-9.369</v>
      </c>
      <c r="R65" s="2">
        <f t="shared" si="0"/>
      </c>
    </row>
    <row r="66" spans="1:18" ht="12.75">
      <c r="A66" s="1">
        <v>9.44192</v>
      </c>
      <c r="B66" s="1">
        <v>0.22480761904761903</v>
      </c>
      <c r="C66" s="1">
        <v>-7.442</v>
      </c>
      <c r="D66" s="1">
        <v>-9.371</v>
      </c>
      <c r="E66" s="2">
        <f t="shared" si="1"/>
        <v>-9.371</v>
      </c>
      <c r="F66" s="2">
        <f t="shared" si="2"/>
      </c>
      <c r="H66" s="2">
        <f t="shared" si="3"/>
        <v>-9.371</v>
      </c>
      <c r="I66" s="2">
        <f t="shared" si="4"/>
      </c>
      <c r="K66" s="2">
        <f t="shared" si="5"/>
        <v>-9.371</v>
      </c>
      <c r="L66" s="2">
        <f t="shared" si="6"/>
      </c>
      <c r="N66" s="2">
        <f t="shared" si="7"/>
        <v>-9.371</v>
      </c>
      <c r="O66" s="2">
        <f t="shared" si="8"/>
      </c>
      <c r="Q66" s="2">
        <f t="shared" si="9"/>
        <v>-9.371</v>
      </c>
      <c r="R66" s="2">
        <f aca="true" t="shared" si="10" ref="R66:R129">IF(AND($B66&gt;115,$B66&lt;130,NOT(ISBLANK($B66))),$E66,"")</f>
      </c>
    </row>
    <row r="67" spans="1:18" ht="12.75">
      <c r="A67" s="1">
        <v>9.238880000000002</v>
      </c>
      <c r="B67" s="1">
        <v>0.21997333333333335</v>
      </c>
      <c r="C67" s="1">
        <v>-7.297</v>
      </c>
      <c r="D67" s="1">
        <v>-9.411</v>
      </c>
      <c r="E67" s="2">
        <f aca="true" t="shared" si="11" ref="E67:E130">IF(NOT(ISBLANK($D67)),$D67,"")</f>
        <v>-9.411</v>
      </c>
      <c r="F67" s="2">
        <f aca="true" t="shared" si="12" ref="F67:F130">IF(AND($B67&gt;=-1,$B67&lt;=0.137,NOT(ISBLANK($B67))),$E67,"")</f>
      </c>
      <c r="H67" s="2">
        <f aca="true" t="shared" si="13" ref="H67:H130">IF(NOT(ISBLANK($D67)),$D67,"")</f>
        <v>-9.411</v>
      </c>
      <c r="I67" s="2">
        <f aca="true" t="shared" si="14" ref="I67:I130">IF(AND($B67&gt;=5.5,$B67&lt;=6.5,NOT(ISBLANK($B67))),$E67,"")</f>
      </c>
      <c r="K67" s="2">
        <f aca="true" t="shared" si="15" ref="K67:K130">IF(NOT(ISBLANK($D67)),$D67,"")</f>
        <v>-9.411</v>
      </c>
      <c r="L67" s="2">
        <f aca="true" t="shared" si="16" ref="L67:L130">IF(AND($B67&gt;=19,$B67&lt;=23,NOT(ISBLANK($B67))),$E67,"")</f>
      </c>
      <c r="N67" s="2">
        <f aca="true" t="shared" si="17" ref="N67:N130">IF(NOT(ISBLANK($D67)),$D67,"")</f>
        <v>-9.411</v>
      </c>
      <c r="O67" s="2">
        <f aca="true" t="shared" si="18" ref="O67:O130">IF(AND($B67&gt;=40,$B67&lt;=42,NOT(ISBLANK($B67))),$E67,"")</f>
      </c>
      <c r="Q67" s="2">
        <f aca="true" t="shared" si="19" ref="Q67:Q130">N67</f>
        <v>-9.411</v>
      </c>
      <c r="R67" s="2">
        <f t="shared" si="10"/>
      </c>
    </row>
    <row r="68" spans="1:18" ht="12.75">
      <c r="A68" s="1">
        <v>9.06122</v>
      </c>
      <c r="B68" s="1">
        <v>0.21574333333333334</v>
      </c>
      <c r="C68" s="1">
        <v>-7.209</v>
      </c>
      <c r="D68" s="1">
        <v>-9.371</v>
      </c>
      <c r="E68" s="2">
        <f t="shared" si="11"/>
        <v>-9.371</v>
      </c>
      <c r="F68" s="2">
        <f t="shared" si="12"/>
      </c>
      <c r="H68" s="2">
        <f t="shared" si="13"/>
        <v>-9.371</v>
      </c>
      <c r="I68" s="2">
        <f t="shared" si="14"/>
      </c>
      <c r="K68" s="2">
        <f t="shared" si="15"/>
        <v>-9.371</v>
      </c>
      <c r="L68" s="2">
        <f t="shared" si="16"/>
      </c>
      <c r="N68" s="2">
        <f t="shared" si="17"/>
        <v>-9.371</v>
      </c>
      <c r="O68" s="2">
        <f t="shared" si="18"/>
      </c>
      <c r="Q68" s="2">
        <f t="shared" si="19"/>
        <v>-9.371</v>
      </c>
      <c r="R68" s="2">
        <f t="shared" si="10"/>
      </c>
    </row>
    <row r="69" spans="1:18" ht="12.75">
      <c r="A69" s="1">
        <v>8.883560000000001</v>
      </c>
      <c r="B69" s="1">
        <v>0.21151333333333336</v>
      </c>
      <c r="C69" s="1">
        <v>-7.237</v>
      </c>
      <c r="D69" s="1">
        <v>-9.245</v>
      </c>
      <c r="E69" s="2">
        <f t="shared" si="11"/>
        <v>-9.245</v>
      </c>
      <c r="F69" s="2">
        <f t="shared" si="12"/>
      </c>
      <c r="H69" s="2">
        <f t="shared" si="13"/>
        <v>-9.245</v>
      </c>
      <c r="I69" s="2">
        <f t="shared" si="14"/>
      </c>
      <c r="K69" s="2">
        <f t="shared" si="15"/>
        <v>-9.245</v>
      </c>
      <c r="L69" s="2">
        <f t="shared" si="16"/>
      </c>
      <c r="N69" s="2">
        <f t="shared" si="17"/>
        <v>-9.245</v>
      </c>
      <c r="O69" s="2">
        <f t="shared" si="18"/>
      </c>
      <c r="Q69" s="2">
        <f t="shared" si="19"/>
        <v>-9.245</v>
      </c>
      <c r="R69" s="2">
        <f t="shared" si="10"/>
      </c>
    </row>
    <row r="70" spans="1:18" ht="12.75">
      <c r="A70" s="1">
        <v>8.73128</v>
      </c>
      <c r="B70" s="1">
        <v>0.20788761904761904</v>
      </c>
      <c r="C70" s="1">
        <v>-7.257</v>
      </c>
      <c r="D70" s="1">
        <v>-9.102</v>
      </c>
      <c r="E70" s="2">
        <f t="shared" si="11"/>
        <v>-9.102</v>
      </c>
      <c r="F70" s="2">
        <f t="shared" si="12"/>
      </c>
      <c r="H70" s="2">
        <f t="shared" si="13"/>
        <v>-9.102</v>
      </c>
      <c r="I70" s="2">
        <f t="shared" si="14"/>
      </c>
      <c r="K70" s="2">
        <f t="shared" si="15"/>
        <v>-9.102</v>
      </c>
      <c r="L70" s="2">
        <f t="shared" si="16"/>
      </c>
      <c r="N70" s="2">
        <f t="shared" si="17"/>
        <v>-9.102</v>
      </c>
      <c r="O70" s="2">
        <f t="shared" si="18"/>
      </c>
      <c r="Q70" s="2">
        <f t="shared" si="19"/>
        <v>-9.102</v>
      </c>
      <c r="R70" s="2">
        <f t="shared" si="10"/>
      </c>
    </row>
    <row r="71" spans="1:18" ht="12.75">
      <c r="A71" s="1">
        <v>8.579</v>
      </c>
      <c r="B71" s="1">
        <v>0.20426190476190476</v>
      </c>
      <c r="C71" s="1">
        <v>-7.404</v>
      </c>
      <c r="D71" s="1">
        <v>-9.148</v>
      </c>
      <c r="E71" s="2">
        <f t="shared" si="11"/>
        <v>-9.148</v>
      </c>
      <c r="F71" s="2">
        <f t="shared" si="12"/>
      </c>
      <c r="H71" s="2">
        <f t="shared" si="13"/>
        <v>-9.148</v>
      </c>
      <c r="I71" s="2">
        <f t="shared" si="14"/>
      </c>
      <c r="K71" s="2">
        <f t="shared" si="15"/>
        <v>-9.148</v>
      </c>
      <c r="L71" s="2">
        <f t="shared" si="16"/>
      </c>
      <c r="N71" s="2">
        <f t="shared" si="17"/>
        <v>-9.148</v>
      </c>
      <c r="O71" s="2">
        <f t="shared" si="18"/>
      </c>
      <c r="Q71" s="2">
        <f t="shared" si="19"/>
        <v>-9.148</v>
      </c>
      <c r="R71" s="2">
        <f t="shared" si="10"/>
      </c>
    </row>
    <row r="72" spans="1:18" ht="12.75">
      <c r="A72" s="1">
        <v>8.4521</v>
      </c>
      <c r="B72" s="1">
        <v>0.20124047619047616</v>
      </c>
      <c r="C72" s="1">
        <v>-7.421</v>
      </c>
      <c r="D72" s="1">
        <v>-9.002</v>
      </c>
      <c r="E72" s="2">
        <f t="shared" si="11"/>
        <v>-9.002</v>
      </c>
      <c r="F72" s="2">
        <f t="shared" si="12"/>
      </c>
      <c r="H72" s="2">
        <f t="shared" si="13"/>
        <v>-9.002</v>
      </c>
      <c r="I72" s="2">
        <f t="shared" si="14"/>
      </c>
      <c r="K72" s="2">
        <f t="shared" si="15"/>
        <v>-9.002</v>
      </c>
      <c r="L72" s="2">
        <f t="shared" si="16"/>
      </c>
      <c r="N72" s="2">
        <f t="shared" si="17"/>
        <v>-9.002</v>
      </c>
      <c r="O72" s="2">
        <f t="shared" si="18"/>
      </c>
      <c r="Q72" s="2">
        <f t="shared" si="19"/>
        <v>-9.002</v>
      </c>
      <c r="R72" s="2">
        <f t="shared" si="10"/>
      </c>
    </row>
    <row r="73" spans="1:18" ht="12.75">
      <c r="A73" s="1">
        <v>8.35058</v>
      </c>
      <c r="B73" s="1">
        <v>0.19882333333333335</v>
      </c>
      <c r="C73" s="1">
        <v>-7.482</v>
      </c>
      <c r="D73" s="1">
        <v>-9.153</v>
      </c>
      <c r="E73" s="2">
        <f t="shared" si="11"/>
        <v>-9.153</v>
      </c>
      <c r="F73" s="2">
        <f t="shared" si="12"/>
      </c>
      <c r="H73" s="2">
        <f t="shared" si="13"/>
        <v>-9.153</v>
      </c>
      <c r="I73" s="2">
        <f t="shared" si="14"/>
      </c>
      <c r="K73" s="2">
        <f t="shared" si="15"/>
        <v>-9.153</v>
      </c>
      <c r="L73" s="2">
        <f t="shared" si="16"/>
      </c>
      <c r="N73" s="2">
        <f t="shared" si="17"/>
        <v>-9.153</v>
      </c>
      <c r="O73" s="2">
        <f t="shared" si="18"/>
      </c>
      <c r="Q73" s="2">
        <f t="shared" si="19"/>
        <v>-9.153</v>
      </c>
      <c r="R73" s="2">
        <f t="shared" si="10"/>
      </c>
    </row>
    <row r="74" spans="1:18" ht="12.75">
      <c r="A74" s="1">
        <v>8.198300000000001</v>
      </c>
      <c r="B74" s="1">
        <v>0.19519761904761906</v>
      </c>
      <c r="C74" s="1">
        <v>-7.167</v>
      </c>
      <c r="D74" s="1">
        <v>-9.219</v>
      </c>
      <c r="E74" s="2">
        <f t="shared" si="11"/>
        <v>-9.219</v>
      </c>
      <c r="F74" s="2">
        <f t="shared" si="12"/>
      </c>
      <c r="H74" s="2">
        <f t="shared" si="13"/>
        <v>-9.219</v>
      </c>
      <c r="I74" s="2">
        <f t="shared" si="14"/>
      </c>
      <c r="K74" s="2">
        <f t="shared" si="15"/>
        <v>-9.219</v>
      </c>
      <c r="L74" s="2">
        <f t="shared" si="16"/>
      </c>
      <c r="N74" s="2">
        <f t="shared" si="17"/>
        <v>-9.219</v>
      </c>
      <c r="O74" s="2">
        <f t="shared" si="18"/>
      </c>
      <c r="Q74" s="2">
        <f t="shared" si="19"/>
        <v>-9.219</v>
      </c>
      <c r="R74" s="2">
        <f t="shared" si="10"/>
      </c>
    </row>
    <row r="75" spans="1:18" ht="12.75">
      <c r="A75" s="1">
        <v>8.020640000000002</v>
      </c>
      <c r="B75" s="1">
        <v>0.19096761904761908</v>
      </c>
      <c r="C75" s="1">
        <v>-7.135</v>
      </c>
      <c r="D75" s="1">
        <v>-9.511</v>
      </c>
      <c r="E75" s="2">
        <f t="shared" si="11"/>
        <v>-9.511</v>
      </c>
      <c r="F75" s="2">
        <f t="shared" si="12"/>
      </c>
      <c r="H75" s="2">
        <f t="shared" si="13"/>
        <v>-9.511</v>
      </c>
      <c r="I75" s="2">
        <f t="shared" si="14"/>
      </c>
      <c r="K75" s="2">
        <f t="shared" si="15"/>
        <v>-9.511</v>
      </c>
      <c r="L75" s="2">
        <f t="shared" si="16"/>
      </c>
      <c r="N75" s="2">
        <f t="shared" si="17"/>
        <v>-9.511</v>
      </c>
      <c r="O75" s="2">
        <f t="shared" si="18"/>
      </c>
      <c r="Q75" s="2">
        <f t="shared" si="19"/>
        <v>-9.511</v>
      </c>
      <c r="R75" s="2">
        <f t="shared" si="10"/>
      </c>
    </row>
    <row r="76" spans="1:18" ht="12.75">
      <c r="A76" s="1">
        <v>7.868360000000001</v>
      </c>
      <c r="B76" s="1">
        <v>0.18734190476190477</v>
      </c>
      <c r="C76" s="1">
        <v>-7.298</v>
      </c>
      <c r="D76" s="1">
        <v>-9.367</v>
      </c>
      <c r="E76" s="2">
        <f t="shared" si="11"/>
        <v>-9.367</v>
      </c>
      <c r="F76" s="2">
        <f t="shared" si="12"/>
      </c>
      <c r="H76" s="2">
        <f t="shared" si="13"/>
        <v>-9.367</v>
      </c>
      <c r="I76" s="2">
        <f t="shared" si="14"/>
      </c>
      <c r="K76" s="2">
        <f t="shared" si="15"/>
        <v>-9.367</v>
      </c>
      <c r="L76" s="2">
        <f t="shared" si="16"/>
      </c>
      <c r="N76" s="2">
        <f t="shared" si="17"/>
        <v>-9.367</v>
      </c>
      <c r="O76" s="2">
        <f t="shared" si="18"/>
      </c>
      <c r="Q76" s="2">
        <f t="shared" si="19"/>
        <v>-9.367</v>
      </c>
      <c r="R76" s="2">
        <f t="shared" si="10"/>
      </c>
    </row>
    <row r="77" spans="1:18" ht="12.75">
      <c r="A77" s="1">
        <v>7.741460000000002</v>
      </c>
      <c r="B77" s="1">
        <v>0.18432047619047623</v>
      </c>
      <c r="C77" s="1">
        <v>-7.645</v>
      </c>
      <c r="D77" s="1">
        <v>-9.318</v>
      </c>
      <c r="E77" s="2">
        <f t="shared" si="11"/>
        <v>-9.318</v>
      </c>
      <c r="F77" s="2">
        <f t="shared" si="12"/>
      </c>
      <c r="H77" s="2">
        <f t="shared" si="13"/>
        <v>-9.318</v>
      </c>
      <c r="I77" s="2">
        <f t="shared" si="14"/>
      </c>
      <c r="K77" s="2">
        <f t="shared" si="15"/>
        <v>-9.318</v>
      </c>
      <c r="L77" s="2">
        <f t="shared" si="16"/>
      </c>
      <c r="N77" s="2">
        <f t="shared" si="17"/>
        <v>-9.318</v>
      </c>
      <c r="O77" s="2">
        <f t="shared" si="18"/>
      </c>
      <c r="Q77" s="2">
        <f t="shared" si="19"/>
        <v>-9.318</v>
      </c>
      <c r="R77" s="2">
        <f t="shared" si="10"/>
      </c>
    </row>
    <row r="78" spans="1:18" ht="12.75">
      <c r="A78" s="1">
        <v>7.614560000000001</v>
      </c>
      <c r="B78" s="1">
        <v>0.18129904761904764</v>
      </c>
      <c r="C78" s="1">
        <v>-7.354</v>
      </c>
      <c r="D78" s="1">
        <v>-9.191</v>
      </c>
      <c r="E78" s="2">
        <f t="shared" si="11"/>
        <v>-9.191</v>
      </c>
      <c r="F78" s="2">
        <f t="shared" si="12"/>
      </c>
      <c r="H78" s="2">
        <f t="shared" si="13"/>
        <v>-9.191</v>
      </c>
      <c r="I78" s="2">
        <f t="shared" si="14"/>
      </c>
      <c r="K78" s="2">
        <f t="shared" si="15"/>
        <v>-9.191</v>
      </c>
      <c r="L78" s="2">
        <f t="shared" si="16"/>
      </c>
      <c r="N78" s="2">
        <f t="shared" si="17"/>
        <v>-9.191</v>
      </c>
      <c r="O78" s="2">
        <f t="shared" si="18"/>
      </c>
      <c r="Q78" s="2">
        <f t="shared" si="19"/>
        <v>-9.191</v>
      </c>
      <c r="R78" s="2">
        <f t="shared" si="10"/>
      </c>
    </row>
    <row r="79" spans="1:18" ht="12.75">
      <c r="A79" s="1">
        <v>7.48766</v>
      </c>
      <c r="B79" s="1">
        <v>0.17827761904761902</v>
      </c>
      <c r="C79" s="1">
        <v>-6.926</v>
      </c>
      <c r="D79" s="1">
        <v>-9.122</v>
      </c>
      <c r="E79" s="2">
        <f t="shared" si="11"/>
        <v>-9.122</v>
      </c>
      <c r="F79" s="2">
        <f t="shared" si="12"/>
      </c>
      <c r="H79" s="2">
        <f t="shared" si="13"/>
        <v>-9.122</v>
      </c>
      <c r="I79" s="2">
        <f t="shared" si="14"/>
      </c>
      <c r="K79" s="2">
        <f t="shared" si="15"/>
        <v>-9.122</v>
      </c>
      <c r="L79" s="2">
        <f t="shared" si="16"/>
      </c>
      <c r="N79" s="2">
        <f t="shared" si="17"/>
        <v>-9.122</v>
      </c>
      <c r="O79" s="2">
        <f t="shared" si="18"/>
      </c>
      <c r="Q79" s="2">
        <f t="shared" si="19"/>
        <v>-9.122</v>
      </c>
      <c r="R79" s="2">
        <f t="shared" si="10"/>
      </c>
    </row>
    <row r="80" spans="1:18" ht="12.75">
      <c r="A80" s="1">
        <v>7.386140000000001</v>
      </c>
      <c r="B80" s="1">
        <v>0.17586047619047618</v>
      </c>
      <c r="C80" s="1">
        <v>-6.85</v>
      </c>
      <c r="D80" s="1">
        <v>-9.052</v>
      </c>
      <c r="E80" s="2">
        <f t="shared" si="11"/>
        <v>-9.052</v>
      </c>
      <c r="F80" s="2">
        <f t="shared" si="12"/>
      </c>
      <c r="H80" s="2">
        <f t="shared" si="13"/>
        <v>-9.052</v>
      </c>
      <c r="I80" s="2">
        <f t="shared" si="14"/>
      </c>
      <c r="K80" s="2">
        <f t="shared" si="15"/>
        <v>-9.052</v>
      </c>
      <c r="L80" s="2">
        <f t="shared" si="16"/>
      </c>
      <c r="N80" s="2">
        <f t="shared" si="17"/>
        <v>-9.052</v>
      </c>
      <c r="O80" s="2">
        <f t="shared" si="18"/>
      </c>
      <c r="Q80" s="2">
        <f t="shared" si="19"/>
        <v>-9.052</v>
      </c>
      <c r="R80" s="2">
        <f t="shared" si="10"/>
      </c>
    </row>
    <row r="81" spans="1:18" ht="12.75">
      <c r="A81" s="1">
        <v>7.25924</v>
      </c>
      <c r="B81" s="1">
        <v>0.17283904761904761</v>
      </c>
      <c r="C81" s="1">
        <v>-6.974</v>
      </c>
      <c r="D81" s="1">
        <v>-8.871</v>
      </c>
      <c r="E81" s="2">
        <f t="shared" si="11"/>
        <v>-8.871</v>
      </c>
      <c r="F81" s="2">
        <f t="shared" si="12"/>
      </c>
      <c r="H81" s="2">
        <f t="shared" si="13"/>
        <v>-8.871</v>
      </c>
      <c r="I81" s="2">
        <f t="shared" si="14"/>
      </c>
      <c r="K81" s="2">
        <f t="shared" si="15"/>
        <v>-8.871</v>
      </c>
      <c r="L81" s="2">
        <f t="shared" si="16"/>
      </c>
      <c r="N81" s="2">
        <f t="shared" si="17"/>
        <v>-8.871</v>
      </c>
      <c r="O81" s="2">
        <f t="shared" si="18"/>
      </c>
      <c r="Q81" s="2">
        <f t="shared" si="19"/>
        <v>-8.871</v>
      </c>
      <c r="R81" s="2">
        <f t="shared" si="10"/>
      </c>
    </row>
    <row r="82" spans="1:18" ht="12.75">
      <c r="A82" s="1">
        <v>7.132340000000001</v>
      </c>
      <c r="B82" s="1">
        <v>0.16981761904761905</v>
      </c>
      <c r="C82" s="1">
        <v>-6.994</v>
      </c>
      <c r="D82" s="1">
        <v>-8.862</v>
      </c>
      <c r="E82" s="2">
        <f t="shared" si="11"/>
        <v>-8.862</v>
      </c>
      <c r="F82" s="2">
        <f t="shared" si="12"/>
      </c>
      <c r="H82" s="2">
        <f t="shared" si="13"/>
        <v>-8.862</v>
      </c>
      <c r="I82" s="2">
        <f t="shared" si="14"/>
      </c>
      <c r="K82" s="2">
        <f t="shared" si="15"/>
        <v>-8.862</v>
      </c>
      <c r="L82" s="2">
        <f t="shared" si="16"/>
      </c>
      <c r="N82" s="2">
        <f t="shared" si="17"/>
        <v>-8.862</v>
      </c>
      <c r="O82" s="2">
        <f t="shared" si="18"/>
      </c>
      <c r="Q82" s="2">
        <f t="shared" si="19"/>
        <v>-8.862</v>
      </c>
      <c r="R82" s="2">
        <f t="shared" si="10"/>
      </c>
    </row>
    <row r="83" spans="1:18" ht="12.75">
      <c r="A83" s="1">
        <v>7.03082</v>
      </c>
      <c r="B83" s="1">
        <v>0.16740047619047618</v>
      </c>
      <c r="C83" s="1">
        <v>-7.14</v>
      </c>
      <c r="D83" s="1">
        <v>-8.864</v>
      </c>
      <c r="E83" s="2">
        <f t="shared" si="11"/>
        <v>-8.864</v>
      </c>
      <c r="F83" s="2">
        <f t="shared" si="12"/>
      </c>
      <c r="H83" s="2">
        <f t="shared" si="13"/>
        <v>-8.864</v>
      </c>
      <c r="I83" s="2">
        <f t="shared" si="14"/>
      </c>
      <c r="K83" s="2">
        <f t="shared" si="15"/>
        <v>-8.864</v>
      </c>
      <c r="L83" s="2">
        <f t="shared" si="16"/>
      </c>
      <c r="N83" s="2">
        <f t="shared" si="17"/>
        <v>-8.864</v>
      </c>
      <c r="O83" s="2">
        <f t="shared" si="18"/>
      </c>
      <c r="Q83" s="2">
        <f t="shared" si="19"/>
        <v>-8.864</v>
      </c>
      <c r="R83" s="2">
        <f t="shared" si="10"/>
      </c>
    </row>
    <row r="84" spans="1:18" ht="12.75">
      <c r="A84" s="1">
        <v>6.903919999999999</v>
      </c>
      <c r="B84" s="1">
        <v>0.1643790476190476</v>
      </c>
      <c r="C84" s="1">
        <v>-7.093</v>
      </c>
      <c r="D84" s="1">
        <v>-8.876</v>
      </c>
      <c r="E84" s="2">
        <f t="shared" si="11"/>
        <v>-8.876</v>
      </c>
      <c r="F84" s="2">
        <f t="shared" si="12"/>
      </c>
      <c r="H84" s="2">
        <f t="shared" si="13"/>
        <v>-8.876</v>
      </c>
      <c r="I84" s="2">
        <f t="shared" si="14"/>
      </c>
      <c r="K84" s="2">
        <f t="shared" si="15"/>
        <v>-8.876</v>
      </c>
      <c r="L84" s="2">
        <f t="shared" si="16"/>
      </c>
      <c r="N84" s="2">
        <f t="shared" si="17"/>
        <v>-8.876</v>
      </c>
      <c r="O84" s="2">
        <f t="shared" si="18"/>
      </c>
      <c r="Q84" s="2">
        <f t="shared" si="19"/>
        <v>-8.876</v>
      </c>
      <c r="R84" s="2">
        <f t="shared" si="10"/>
      </c>
    </row>
    <row r="85" spans="1:18" ht="12.75">
      <c r="A85" s="1">
        <v>6.77702</v>
      </c>
      <c r="B85" s="1">
        <v>0.16135761904761903</v>
      </c>
      <c r="C85" s="1">
        <v>-7.191</v>
      </c>
      <c r="D85" s="1">
        <v>-8.966</v>
      </c>
      <c r="E85" s="2">
        <f t="shared" si="11"/>
        <v>-8.966</v>
      </c>
      <c r="F85" s="2">
        <f t="shared" si="12"/>
      </c>
      <c r="H85" s="2">
        <f t="shared" si="13"/>
        <v>-8.966</v>
      </c>
      <c r="I85" s="2">
        <f t="shared" si="14"/>
      </c>
      <c r="K85" s="2">
        <f t="shared" si="15"/>
        <v>-8.966</v>
      </c>
      <c r="L85" s="2">
        <f t="shared" si="16"/>
      </c>
      <c r="N85" s="2">
        <f t="shared" si="17"/>
        <v>-8.966</v>
      </c>
      <c r="O85" s="2">
        <f t="shared" si="18"/>
      </c>
      <c r="Q85" s="2">
        <f t="shared" si="19"/>
        <v>-8.966</v>
      </c>
      <c r="R85" s="2">
        <f t="shared" si="10"/>
      </c>
    </row>
    <row r="86" spans="1:18" ht="12.75">
      <c r="A86" s="1">
        <v>6.650120000000001</v>
      </c>
      <c r="B86" s="1">
        <v>0.1583361904761905</v>
      </c>
      <c r="C86" s="1">
        <v>-7.114</v>
      </c>
      <c r="D86" s="1">
        <v>-8.99</v>
      </c>
      <c r="E86" s="2">
        <f t="shared" si="11"/>
        <v>-8.99</v>
      </c>
      <c r="F86" s="2">
        <f t="shared" si="12"/>
      </c>
      <c r="H86" s="2">
        <f t="shared" si="13"/>
        <v>-8.99</v>
      </c>
      <c r="I86" s="2">
        <f t="shared" si="14"/>
      </c>
      <c r="K86" s="2">
        <f t="shared" si="15"/>
        <v>-8.99</v>
      </c>
      <c r="L86" s="2">
        <f t="shared" si="16"/>
      </c>
      <c r="N86" s="2">
        <f t="shared" si="17"/>
        <v>-8.99</v>
      </c>
      <c r="O86" s="2">
        <f t="shared" si="18"/>
      </c>
      <c r="Q86" s="2">
        <f t="shared" si="19"/>
        <v>-8.99</v>
      </c>
      <c r="R86" s="2">
        <f t="shared" si="10"/>
      </c>
    </row>
    <row r="87" spans="1:18" ht="12.75">
      <c r="A87" s="1">
        <v>6.523220000000002</v>
      </c>
      <c r="B87" s="1">
        <v>0.15531476190476196</v>
      </c>
      <c r="C87" s="1">
        <v>-7.254</v>
      </c>
      <c r="D87" s="1">
        <v>-9.051</v>
      </c>
      <c r="E87" s="2">
        <f t="shared" si="11"/>
        <v>-9.051</v>
      </c>
      <c r="F87" s="2">
        <f t="shared" si="12"/>
      </c>
      <c r="H87" s="2">
        <f t="shared" si="13"/>
        <v>-9.051</v>
      </c>
      <c r="I87" s="2">
        <f t="shared" si="14"/>
      </c>
      <c r="K87" s="2">
        <f t="shared" si="15"/>
        <v>-9.051</v>
      </c>
      <c r="L87" s="2">
        <f t="shared" si="16"/>
      </c>
      <c r="N87" s="2">
        <f t="shared" si="17"/>
        <v>-9.051</v>
      </c>
      <c r="O87" s="2">
        <f t="shared" si="18"/>
      </c>
      <c r="Q87" s="2">
        <f t="shared" si="19"/>
        <v>-9.051</v>
      </c>
      <c r="R87" s="2">
        <f t="shared" si="10"/>
      </c>
    </row>
    <row r="88" spans="1:18" ht="12.75">
      <c r="A88" s="1">
        <v>6.421700000000001</v>
      </c>
      <c r="B88" s="1">
        <v>0.15289761904761906</v>
      </c>
      <c r="C88" s="1">
        <v>-7.358</v>
      </c>
      <c r="D88" s="1">
        <v>-9.162</v>
      </c>
      <c r="E88" s="2">
        <f t="shared" si="11"/>
        <v>-9.162</v>
      </c>
      <c r="F88" s="2">
        <f t="shared" si="12"/>
      </c>
      <c r="H88" s="2">
        <f t="shared" si="13"/>
        <v>-9.162</v>
      </c>
      <c r="I88" s="2">
        <f t="shared" si="14"/>
      </c>
      <c r="K88" s="2">
        <f t="shared" si="15"/>
        <v>-9.162</v>
      </c>
      <c r="L88" s="2">
        <f t="shared" si="16"/>
      </c>
      <c r="N88" s="2">
        <f t="shared" si="17"/>
        <v>-9.162</v>
      </c>
      <c r="O88" s="2">
        <f t="shared" si="18"/>
      </c>
      <c r="Q88" s="2">
        <f t="shared" si="19"/>
        <v>-9.162</v>
      </c>
      <c r="R88" s="2">
        <f t="shared" si="10"/>
      </c>
    </row>
    <row r="89" spans="1:18" ht="12.75">
      <c r="A89" s="1">
        <v>6.320180000000001</v>
      </c>
      <c r="B89" s="1">
        <v>0.1504804761904762</v>
      </c>
      <c r="C89" s="1">
        <v>-7.104</v>
      </c>
      <c r="D89" s="1">
        <v>-9.132</v>
      </c>
      <c r="E89" s="2">
        <f t="shared" si="11"/>
        <v>-9.132</v>
      </c>
      <c r="F89" s="2">
        <f t="shared" si="12"/>
      </c>
      <c r="H89" s="2">
        <f t="shared" si="13"/>
        <v>-9.132</v>
      </c>
      <c r="I89" s="2">
        <f t="shared" si="14"/>
      </c>
      <c r="K89" s="2">
        <f t="shared" si="15"/>
        <v>-9.132</v>
      </c>
      <c r="L89" s="2">
        <f t="shared" si="16"/>
      </c>
      <c r="N89" s="2">
        <f t="shared" si="17"/>
        <v>-9.132</v>
      </c>
      <c r="O89" s="2">
        <f t="shared" si="18"/>
      </c>
      <c r="Q89" s="2">
        <f t="shared" si="19"/>
        <v>-9.132</v>
      </c>
      <c r="R89" s="2">
        <f t="shared" si="10"/>
      </c>
    </row>
    <row r="90" spans="1:18" ht="12.75">
      <c r="A90" s="1">
        <v>6.21866</v>
      </c>
      <c r="B90" s="1">
        <v>0.14806333333333332</v>
      </c>
      <c r="C90" s="1">
        <v>-7.043</v>
      </c>
      <c r="D90" s="1">
        <v>-9.108</v>
      </c>
      <c r="E90" s="2">
        <f t="shared" si="11"/>
        <v>-9.108</v>
      </c>
      <c r="F90" s="2">
        <f t="shared" si="12"/>
      </c>
      <c r="H90" s="2">
        <f t="shared" si="13"/>
        <v>-9.108</v>
      </c>
      <c r="I90" s="2">
        <f t="shared" si="14"/>
      </c>
      <c r="K90" s="2">
        <f t="shared" si="15"/>
        <v>-9.108</v>
      </c>
      <c r="L90" s="2">
        <f t="shared" si="16"/>
      </c>
      <c r="N90" s="2">
        <f t="shared" si="17"/>
        <v>-9.108</v>
      </c>
      <c r="O90" s="2">
        <f t="shared" si="18"/>
      </c>
      <c r="Q90" s="2">
        <f t="shared" si="19"/>
        <v>-9.108</v>
      </c>
      <c r="R90" s="2">
        <f t="shared" si="10"/>
      </c>
    </row>
    <row r="91" spans="1:18" ht="12.75">
      <c r="A91" s="1">
        <v>6.117140000000001</v>
      </c>
      <c r="B91" s="1">
        <v>0.14564619047619048</v>
      </c>
      <c r="C91" s="1">
        <v>-6.816</v>
      </c>
      <c r="D91" s="1">
        <v>-8.91</v>
      </c>
      <c r="E91" s="2">
        <f t="shared" si="11"/>
        <v>-8.91</v>
      </c>
      <c r="F91" s="2">
        <f t="shared" si="12"/>
      </c>
      <c r="H91" s="2">
        <f t="shared" si="13"/>
        <v>-8.91</v>
      </c>
      <c r="I91" s="2">
        <f t="shared" si="14"/>
      </c>
      <c r="K91" s="2">
        <f t="shared" si="15"/>
        <v>-8.91</v>
      </c>
      <c r="L91" s="2">
        <f t="shared" si="16"/>
      </c>
      <c r="N91" s="2">
        <f t="shared" si="17"/>
        <v>-8.91</v>
      </c>
      <c r="O91" s="2">
        <f t="shared" si="18"/>
      </c>
      <c r="Q91" s="2">
        <f t="shared" si="19"/>
        <v>-8.91</v>
      </c>
      <c r="R91" s="2">
        <f t="shared" si="10"/>
      </c>
    </row>
    <row r="92" spans="1:18" ht="12.75">
      <c r="A92" s="1">
        <v>5.99024</v>
      </c>
      <c r="B92" s="1">
        <v>0.1426247619047619</v>
      </c>
      <c r="C92" s="1">
        <v>-6.699</v>
      </c>
      <c r="D92" s="1">
        <v>-8.937</v>
      </c>
      <c r="E92" s="2">
        <f t="shared" si="11"/>
        <v>-8.937</v>
      </c>
      <c r="F92" s="2">
        <f t="shared" si="12"/>
      </c>
      <c r="H92" s="2">
        <f t="shared" si="13"/>
        <v>-8.937</v>
      </c>
      <c r="I92" s="2">
        <f t="shared" si="14"/>
      </c>
      <c r="K92" s="2">
        <f t="shared" si="15"/>
        <v>-8.937</v>
      </c>
      <c r="L92" s="2">
        <f t="shared" si="16"/>
      </c>
      <c r="N92" s="2">
        <f t="shared" si="17"/>
        <v>-8.937</v>
      </c>
      <c r="O92" s="2">
        <f t="shared" si="18"/>
      </c>
      <c r="Q92" s="2">
        <f t="shared" si="19"/>
        <v>-8.937</v>
      </c>
      <c r="R92" s="2">
        <f t="shared" si="10"/>
      </c>
    </row>
    <row r="93" spans="1:18" ht="12.75">
      <c r="A93" s="1">
        <v>5.863340000000001</v>
      </c>
      <c r="B93" s="1">
        <v>0.13960333333333336</v>
      </c>
      <c r="C93" s="1">
        <v>-6.957</v>
      </c>
      <c r="D93" s="1">
        <v>-9.021</v>
      </c>
      <c r="E93" s="2">
        <f t="shared" si="11"/>
        <v>-9.021</v>
      </c>
      <c r="F93" s="2">
        <f t="shared" si="12"/>
      </c>
      <c r="H93" s="2">
        <f t="shared" si="13"/>
        <v>-9.021</v>
      </c>
      <c r="I93" s="2">
        <f t="shared" si="14"/>
      </c>
      <c r="K93" s="2">
        <f t="shared" si="15"/>
        <v>-9.021</v>
      </c>
      <c r="L93" s="2">
        <f t="shared" si="16"/>
      </c>
      <c r="N93" s="2">
        <f t="shared" si="17"/>
        <v>-9.021</v>
      </c>
      <c r="O93" s="2">
        <f t="shared" si="18"/>
      </c>
      <c r="Q93" s="2">
        <f t="shared" si="19"/>
        <v>-9.021</v>
      </c>
      <c r="R93" s="2">
        <f t="shared" si="10"/>
      </c>
    </row>
    <row r="94" spans="1:18" ht="12.75">
      <c r="A94" s="1">
        <v>5.711060000000002</v>
      </c>
      <c r="B94" s="1">
        <v>0.13597761904761907</v>
      </c>
      <c r="C94" s="1">
        <v>-7.094</v>
      </c>
      <c r="D94" s="1">
        <v>-9.256</v>
      </c>
      <c r="E94" s="2">
        <f t="shared" si="11"/>
        <v>-9.256</v>
      </c>
      <c r="F94" s="2">
        <f t="shared" si="12"/>
        <v>-9.256</v>
      </c>
      <c r="H94" s="2">
        <f t="shared" si="13"/>
        <v>-9.256</v>
      </c>
      <c r="I94" s="2">
        <f t="shared" si="14"/>
      </c>
      <c r="K94" s="2">
        <f t="shared" si="15"/>
        <v>-9.256</v>
      </c>
      <c r="L94" s="2">
        <f t="shared" si="16"/>
      </c>
      <c r="N94" s="2">
        <f t="shared" si="17"/>
        <v>-9.256</v>
      </c>
      <c r="O94" s="2">
        <f t="shared" si="18"/>
      </c>
      <c r="Q94" s="2">
        <f t="shared" si="19"/>
        <v>-9.256</v>
      </c>
      <c r="R94" s="2">
        <f t="shared" si="10"/>
      </c>
    </row>
    <row r="95" spans="1:18" ht="12.75">
      <c r="A95" s="1">
        <v>5.5587800000000005</v>
      </c>
      <c r="B95" s="1">
        <v>0.13235190476190475</v>
      </c>
      <c r="C95" s="1">
        <v>-7.081</v>
      </c>
      <c r="D95" s="1">
        <v>-9.187</v>
      </c>
      <c r="E95" s="2">
        <f t="shared" si="11"/>
        <v>-9.187</v>
      </c>
      <c r="F95" s="2">
        <f t="shared" si="12"/>
        <v>-9.187</v>
      </c>
      <c r="H95" s="2">
        <f t="shared" si="13"/>
        <v>-9.187</v>
      </c>
      <c r="I95" s="2">
        <f t="shared" si="14"/>
      </c>
      <c r="K95" s="2">
        <f t="shared" si="15"/>
        <v>-9.187</v>
      </c>
      <c r="L95" s="2">
        <f t="shared" si="16"/>
      </c>
      <c r="N95" s="2">
        <f t="shared" si="17"/>
        <v>-9.187</v>
      </c>
      <c r="O95" s="2">
        <f t="shared" si="18"/>
      </c>
      <c r="Q95" s="2">
        <f t="shared" si="19"/>
        <v>-9.187</v>
      </c>
      <c r="R95" s="2">
        <f t="shared" si="10"/>
      </c>
    </row>
    <row r="96" spans="1:18" ht="12.75">
      <c r="A96" s="1">
        <v>5.431880000000001</v>
      </c>
      <c r="B96" s="1">
        <v>0.12933047619047622</v>
      </c>
      <c r="C96" s="1">
        <v>-7.184</v>
      </c>
      <c r="D96" s="1">
        <v>-9.281</v>
      </c>
      <c r="E96" s="2">
        <f t="shared" si="11"/>
        <v>-9.281</v>
      </c>
      <c r="F96" s="2">
        <f t="shared" si="12"/>
        <v>-9.281</v>
      </c>
      <c r="H96" s="2">
        <f t="shared" si="13"/>
        <v>-9.281</v>
      </c>
      <c r="I96" s="2">
        <f t="shared" si="14"/>
      </c>
      <c r="K96" s="2">
        <f t="shared" si="15"/>
        <v>-9.281</v>
      </c>
      <c r="L96" s="2">
        <f t="shared" si="16"/>
      </c>
      <c r="N96" s="2">
        <f t="shared" si="17"/>
        <v>-9.281</v>
      </c>
      <c r="O96" s="2">
        <f t="shared" si="18"/>
      </c>
      <c r="Q96" s="2">
        <f t="shared" si="19"/>
        <v>-9.281</v>
      </c>
      <c r="R96" s="2">
        <f t="shared" si="10"/>
      </c>
    </row>
    <row r="97" spans="1:18" ht="12.75">
      <c r="A97" s="1">
        <v>5.2796</v>
      </c>
      <c r="B97" s="1">
        <v>0.1257047619047619</v>
      </c>
      <c r="C97" s="1">
        <v>-7.406</v>
      </c>
      <c r="D97" s="1">
        <v>-9.394</v>
      </c>
      <c r="E97" s="2">
        <f t="shared" si="11"/>
        <v>-9.394</v>
      </c>
      <c r="F97" s="2">
        <f t="shared" si="12"/>
        <v>-9.394</v>
      </c>
      <c r="H97" s="2">
        <f t="shared" si="13"/>
        <v>-9.394</v>
      </c>
      <c r="I97" s="2">
        <f t="shared" si="14"/>
      </c>
      <c r="K97" s="2">
        <f t="shared" si="15"/>
        <v>-9.394</v>
      </c>
      <c r="L97" s="2">
        <f t="shared" si="16"/>
      </c>
      <c r="N97" s="2">
        <f t="shared" si="17"/>
        <v>-9.394</v>
      </c>
      <c r="O97" s="2">
        <f t="shared" si="18"/>
      </c>
      <c r="Q97" s="2">
        <f t="shared" si="19"/>
        <v>-9.394</v>
      </c>
      <c r="R97" s="2">
        <f t="shared" si="10"/>
      </c>
    </row>
    <row r="98" spans="1:18" ht="12.75">
      <c r="A98" s="1">
        <v>5.127319999999999</v>
      </c>
      <c r="B98" s="1">
        <v>0.12207904761904759</v>
      </c>
      <c r="C98" s="1">
        <v>-7.442</v>
      </c>
      <c r="D98" s="1">
        <v>-9.318</v>
      </c>
      <c r="E98" s="2">
        <f t="shared" si="11"/>
        <v>-9.318</v>
      </c>
      <c r="F98" s="2">
        <f t="shared" si="12"/>
        <v>-9.318</v>
      </c>
      <c r="H98" s="2">
        <f t="shared" si="13"/>
        <v>-9.318</v>
      </c>
      <c r="I98" s="2">
        <f t="shared" si="14"/>
      </c>
      <c r="K98" s="2">
        <f t="shared" si="15"/>
        <v>-9.318</v>
      </c>
      <c r="L98" s="2">
        <f t="shared" si="16"/>
      </c>
      <c r="N98" s="2">
        <f t="shared" si="17"/>
        <v>-9.318</v>
      </c>
      <c r="O98" s="2">
        <f t="shared" si="18"/>
      </c>
      <c r="Q98" s="2">
        <f t="shared" si="19"/>
        <v>-9.318</v>
      </c>
      <c r="R98" s="2">
        <f t="shared" si="10"/>
      </c>
    </row>
    <row r="99" spans="1:18" ht="12.75">
      <c r="A99" s="1">
        <v>4.975040000000002</v>
      </c>
      <c r="B99" s="1">
        <v>0.11845333333333335</v>
      </c>
      <c r="C99" s="1">
        <v>-7.435</v>
      </c>
      <c r="D99" s="1">
        <v>-9.456</v>
      </c>
      <c r="E99" s="2">
        <f t="shared" si="11"/>
        <v>-9.456</v>
      </c>
      <c r="F99" s="2">
        <f t="shared" si="12"/>
        <v>-9.456</v>
      </c>
      <c r="H99" s="2">
        <f t="shared" si="13"/>
        <v>-9.456</v>
      </c>
      <c r="I99" s="2">
        <f t="shared" si="14"/>
      </c>
      <c r="K99" s="2">
        <f t="shared" si="15"/>
        <v>-9.456</v>
      </c>
      <c r="L99" s="2">
        <f t="shared" si="16"/>
      </c>
      <c r="N99" s="2">
        <f t="shared" si="17"/>
        <v>-9.456</v>
      </c>
      <c r="O99" s="2">
        <f t="shared" si="18"/>
      </c>
      <c r="Q99" s="2">
        <f t="shared" si="19"/>
        <v>-9.456</v>
      </c>
      <c r="R99" s="2">
        <f t="shared" si="10"/>
      </c>
    </row>
    <row r="100" spans="1:18" ht="12.75">
      <c r="A100" s="1">
        <v>4.848140000000001</v>
      </c>
      <c r="B100" s="1">
        <v>0.11543190476190478</v>
      </c>
      <c r="C100" s="1">
        <v>-7.341</v>
      </c>
      <c r="D100" s="1">
        <v>-9.491</v>
      </c>
      <c r="E100" s="2">
        <f t="shared" si="11"/>
        <v>-9.491</v>
      </c>
      <c r="F100" s="2">
        <f t="shared" si="12"/>
        <v>-9.491</v>
      </c>
      <c r="H100" s="2">
        <f t="shared" si="13"/>
        <v>-9.491</v>
      </c>
      <c r="I100" s="2">
        <f t="shared" si="14"/>
      </c>
      <c r="K100" s="2">
        <f t="shared" si="15"/>
        <v>-9.491</v>
      </c>
      <c r="L100" s="2">
        <f t="shared" si="16"/>
      </c>
      <c r="N100" s="2">
        <f t="shared" si="17"/>
        <v>-9.491</v>
      </c>
      <c r="O100" s="2">
        <f t="shared" si="18"/>
      </c>
      <c r="Q100" s="2">
        <f t="shared" si="19"/>
        <v>-9.491</v>
      </c>
      <c r="R100" s="2">
        <f t="shared" si="10"/>
      </c>
    </row>
    <row r="101" spans="1:18" ht="12.75">
      <c r="A101" s="1">
        <v>4.74662</v>
      </c>
      <c r="B101" s="1">
        <v>0.1130147619047619</v>
      </c>
      <c r="C101" s="1">
        <v>-7.232</v>
      </c>
      <c r="D101" s="1">
        <v>-9.444</v>
      </c>
      <c r="E101" s="2">
        <f t="shared" si="11"/>
        <v>-9.444</v>
      </c>
      <c r="F101" s="2">
        <f t="shared" si="12"/>
        <v>-9.444</v>
      </c>
      <c r="H101" s="2">
        <f t="shared" si="13"/>
        <v>-9.444</v>
      </c>
      <c r="I101" s="2">
        <f t="shared" si="14"/>
      </c>
      <c r="K101" s="2">
        <f t="shared" si="15"/>
        <v>-9.444</v>
      </c>
      <c r="L101" s="2">
        <f t="shared" si="16"/>
      </c>
      <c r="N101" s="2">
        <f t="shared" si="17"/>
        <v>-9.444</v>
      </c>
      <c r="O101" s="2">
        <f t="shared" si="18"/>
      </c>
      <c r="Q101" s="2">
        <f t="shared" si="19"/>
        <v>-9.444</v>
      </c>
      <c r="R101" s="2">
        <f t="shared" si="10"/>
      </c>
    </row>
    <row r="102" spans="1:18" ht="12.75">
      <c r="A102" s="1">
        <v>4.670480000000001</v>
      </c>
      <c r="B102" s="1">
        <v>0.11120190476190478</v>
      </c>
      <c r="C102" s="1">
        <v>-7.421</v>
      </c>
      <c r="D102" s="1">
        <v>-9.439</v>
      </c>
      <c r="E102" s="2">
        <f t="shared" si="11"/>
        <v>-9.439</v>
      </c>
      <c r="F102" s="2">
        <f t="shared" si="12"/>
        <v>-9.439</v>
      </c>
      <c r="H102" s="2">
        <f t="shared" si="13"/>
        <v>-9.439</v>
      </c>
      <c r="I102" s="2">
        <f t="shared" si="14"/>
      </c>
      <c r="K102" s="2">
        <f t="shared" si="15"/>
        <v>-9.439</v>
      </c>
      <c r="L102" s="2">
        <f t="shared" si="16"/>
      </c>
      <c r="N102" s="2">
        <f t="shared" si="17"/>
        <v>-9.439</v>
      </c>
      <c r="O102" s="2">
        <f t="shared" si="18"/>
      </c>
      <c r="Q102" s="2">
        <f t="shared" si="19"/>
        <v>-9.439</v>
      </c>
      <c r="R102" s="2">
        <f t="shared" si="10"/>
      </c>
    </row>
    <row r="103" spans="1:18" ht="12.75">
      <c r="A103" s="1">
        <v>4.594340000000001</v>
      </c>
      <c r="B103" s="1">
        <v>0.10938904761904764</v>
      </c>
      <c r="C103" s="1">
        <v>-7.287</v>
      </c>
      <c r="D103" s="1">
        <v>-9.442</v>
      </c>
      <c r="E103" s="2">
        <f t="shared" si="11"/>
        <v>-9.442</v>
      </c>
      <c r="F103" s="2">
        <f t="shared" si="12"/>
        <v>-9.442</v>
      </c>
      <c r="H103" s="2">
        <f t="shared" si="13"/>
        <v>-9.442</v>
      </c>
      <c r="I103" s="2">
        <f t="shared" si="14"/>
      </c>
      <c r="K103" s="2">
        <f t="shared" si="15"/>
        <v>-9.442</v>
      </c>
      <c r="L103" s="2">
        <f t="shared" si="16"/>
      </c>
      <c r="N103" s="2">
        <f t="shared" si="17"/>
        <v>-9.442</v>
      </c>
      <c r="O103" s="2">
        <f t="shared" si="18"/>
      </c>
      <c r="Q103" s="2">
        <f t="shared" si="19"/>
        <v>-9.442</v>
      </c>
      <c r="R103" s="2">
        <f t="shared" si="10"/>
      </c>
    </row>
    <row r="104" spans="1:18" ht="12.75">
      <c r="A104" s="1">
        <v>4.5182</v>
      </c>
      <c r="B104" s="1">
        <v>0.10757619047619048</v>
      </c>
      <c r="C104" s="1">
        <v>-7.069</v>
      </c>
      <c r="D104" s="1">
        <v>-9.291</v>
      </c>
      <c r="E104" s="2">
        <f t="shared" si="11"/>
        <v>-9.291</v>
      </c>
      <c r="F104" s="2">
        <f t="shared" si="12"/>
        <v>-9.291</v>
      </c>
      <c r="H104" s="2">
        <f t="shared" si="13"/>
        <v>-9.291</v>
      </c>
      <c r="I104" s="2">
        <f t="shared" si="14"/>
      </c>
      <c r="K104" s="2">
        <f t="shared" si="15"/>
        <v>-9.291</v>
      </c>
      <c r="L104" s="2">
        <f t="shared" si="16"/>
      </c>
      <c r="N104" s="2">
        <f t="shared" si="17"/>
        <v>-9.291</v>
      </c>
      <c r="O104" s="2">
        <f t="shared" si="18"/>
      </c>
      <c r="Q104" s="2">
        <f t="shared" si="19"/>
        <v>-9.291</v>
      </c>
      <c r="R104" s="2">
        <f t="shared" si="10"/>
      </c>
    </row>
    <row r="105" spans="1:18" ht="12.75">
      <c r="A105" s="1">
        <v>4.365920000000001</v>
      </c>
      <c r="B105" s="1">
        <v>0.1039504761904762</v>
      </c>
      <c r="C105" s="1">
        <v>-6.862</v>
      </c>
      <c r="D105" s="1">
        <v>-9.128</v>
      </c>
      <c r="E105" s="2">
        <f t="shared" si="11"/>
        <v>-9.128</v>
      </c>
      <c r="F105" s="2">
        <f t="shared" si="12"/>
        <v>-9.128</v>
      </c>
      <c r="H105" s="2">
        <f t="shared" si="13"/>
        <v>-9.128</v>
      </c>
      <c r="I105" s="2">
        <f t="shared" si="14"/>
      </c>
      <c r="K105" s="2">
        <f t="shared" si="15"/>
        <v>-9.128</v>
      </c>
      <c r="L105" s="2">
        <f t="shared" si="16"/>
      </c>
      <c r="N105" s="2">
        <f t="shared" si="17"/>
        <v>-9.128</v>
      </c>
      <c r="O105" s="2">
        <f t="shared" si="18"/>
      </c>
      <c r="Q105" s="2">
        <f t="shared" si="19"/>
        <v>-9.128</v>
      </c>
      <c r="R105" s="2">
        <f t="shared" si="10"/>
      </c>
    </row>
    <row r="106" spans="1:18" ht="12.75">
      <c r="A106" s="1">
        <v>4.162880000000001</v>
      </c>
      <c r="B106" s="1">
        <v>0.0991161904761905</v>
      </c>
      <c r="C106" s="1">
        <v>-6.739</v>
      </c>
      <c r="D106" s="1">
        <v>-8.93</v>
      </c>
      <c r="E106" s="2">
        <f t="shared" si="11"/>
        <v>-8.93</v>
      </c>
      <c r="F106" s="2">
        <f t="shared" si="12"/>
        <v>-8.93</v>
      </c>
      <c r="H106" s="2">
        <f t="shared" si="13"/>
        <v>-8.93</v>
      </c>
      <c r="I106" s="2">
        <f t="shared" si="14"/>
      </c>
      <c r="K106" s="2">
        <f t="shared" si="15"/>
        <v>-8.93</v>
      </c>
      <c r="L106" s="2">
        <f t="shared" si="16"/>
      </c>
      <c r="N106" s="2">
        <f t="shared" si="17"/>
        <v>-8.93</v>
      </c>
      <c r="O106" s="2">
        <f t="shared" si="18"/>
      </c>
      <c r="Q106" s="2">
        <f t="shared" si="19"/>
        <v>-8.93</v>
      </c>
      <c r="R106" s="2">
        <f t="shared" si="10"/>
      </c>
    </row>
    <row r="107" spans="1:18" ht="12.75">
      <c r="A107" s="1">
        <v>4.035980000000002</v>
      </c>
      <c r="B107" s="1">
        <v>0.09609476190476195</v>
      </c>
      <c r="C107" s="1">
        <v>-6.699</v>
      </c>
      <c r="D107" s="1">
        <v>-8.834</v>
      </c>
      <c r="E107" s="2">
        <f t="shared" si="11"/>
        <v>-8.834</v>
      </c>
      <c r="F107" s="2">
        <f t="shared" si="12"/>
        <v>-8.834</v>
      </c>
      <c r="H107" s="2">
        <f t="shared" si="13"/>
        <v>-8.834</v>
      </c>
      <c r="I107" s="2">
        <f t="shared" si="14"/>
      </c>
      <c r="K107" s="2">
        <f t="shared" si="15"/>
        <v>-8.834</v>
      </c>
      <c r="L107" s="2">
        <f t="shared" si="16"/>
      </c>
      <c r="N107" s="2">
        <f t="shared" si="17"/>
        <v>-8.834</v>
      </c>
      <c r="O107" s="2">
        <f t="shared" si="18"/>
      </c>
      <c r="Q107" s="2">
        <f t="shared" si="19"/>
        <v>-8.834</v>
      </c>
      <c r="R107" s="2">
        <f t="shared" si="10"/>
      </c>
    </row>
    <row r="108" spans="1:18" ht="12.75">
      <c r="A108" s="1">
        <v>3.9090799999999994</v>
      </c>
      <c r="B108" s="1">
        <v>0.09307333333333331</v>
      </c>
      <c r="C108" s="1">
        <v>-6.694</v>
      </c>
      <c r="D108" s="1">
        <v>-8.831</v>
      </c>
      <c r="E108" s="2">
        <f t="shared" si="11"/>
        <v>-8.831</v>
      </c>
      <c r="F108" s="2">
        <f t="shared" si="12"/>
        <v>-8.831</v>
      </c>
      <c r="H108" s="2">
        <f t="shared" si="13"/>
        <v>-8.831</v>
      </c>
      <c r="I108" s="2">
        <f t="shared" si="14"/>
      </c>
      <c r="K108" s="2">
        <f t="shared" si="15"/>
        <v>-8.831</v>
      </c>
      <c r="L108" s="2">
        <f t="shared" si="16"/>
      </c>
      <c r="N108" s="2">
        <f t="shared" si="17"/>
        <v>-8.831</v>
      </c>
      <c r="O108" s="2">
        <f t="shared" si="18"/>
      </c>
      <c r="Q108" s="2">
        <f t="shared" si="19"/>
        <v>-8.831</v>
      </c>
      <c r="R108" s="2">
        <f t="shared" si="10"/>
      </c>
    </row>
    <row r="109" spans="1:18" ht="12.75">
      <c r="A109" s="1">
        <v>3.756800000000002</v>
      </c>
      <c r="B109" s="1">
        <v>0.08944761904761908</v>
      </c>
      <c r="C109" s="1">
        <v>-6.76</v>
      </c>
      <c r="D109" s="1">
        <v>-8.728</v>
      </c>
      <c r="E109" s="2">
        <f t="shared" si="11"/>
        <v>-8.728</v>
      </c>
      <c r="F109" s="2">
        <f t="shared" si="12"/>
        <v>-8.728</v>
      </c>
      <c r="H109" s="2">
        <f t="shared" si="13"/>
        <v>-8.728</v>
      </c>
      <c r="I109" s="2">
        <f t="shared" si="14"/>
      </c>
      <c r="K109" s="2">
        <f t="shared" si="15"/>
        <v>-8.728</v>
      </c>
      <c r="L109" s="2">
        <f t="shared" si="16"/>
      </c>
      <c r="N109" s="2">
        <f t="shared" si="17"/>
        <v>-8.728</v>
      </c>
      <c r="O109" s="2">
        <f t="shared" si="18"/>
      </c>
      <c r="Q109" s="2">
        <f t="shared" si="19"/>
        <v>-8.728</v>
      </c>
      <c r="R109" s="2">
        <f t="shared" si="10"/>
      </c>
    </row>
    <row r="110" spans="1:18" ht="12.75">
      <c r="A110" s="1">
        <v>3.579139999999999</v>
      </c>
      <c r="B110" s="1">
        <v>0.08521761904761901</v>
      </c>
      <c r="C110" s="1">
        <v>-7.514</v>
      </c>
      <c r="D110" s="1">
        <v>-9.059</v>
      </c>
      <c r="E110" s="2">
        <f t="shared" si="11"/>
        <v>-9.059</v>
      </c>
      <c r="F110" s="2">
        <f t="shared" si="12"/>
        <v>-9.059</v>
      </c>
      <c r="H110" s="2">
        <f t="shared" si="13"/>
        <v>-9.059</v>
      </c>
      <c r="I110" s="2">
        <f t="shared" si="14"/>
      </c>
      <c r="K110" s="2">
        <f t="shared" si="15"/>
        <v>-9.059</v>
      </c>
      <c r="L110" s="2">
        <f t="shared" si="16"/>
      </c>
      <c r="N110" s="2">
        <f t="shared" si="17"/>
        <v>-9.059</v>
      </c>
      <c r="O110" s="2">
        <f t="shared" si="18"/>
      </c>
      <c r="Q110" s="2">
        <f t="shared" si="19"/>
        <v>-9.059</v>
      </c>
      <c r="R110" s="2">
        <f t="shared" si="10"/>
      </c>
    </row>
    <row r="111" spans="1:18" ht="12.75">
      <c r="A111" s="1">
        <v>3.376100000000001</v>
      </c>
      <c r="B111" s="1">
        <v>0.08038333333333335</v>
      </c>
      <c r="C111" s="1">
        <v>-7.571</v>
      </c>
      <c r="D111" s="1">
        <v>-8.981</v>
      </c>
      <c r="E111" s="2">
        <f t="shared" si="11"/>
        <v>-8.981</v>
      </c>
      <c r="F111" s="2">
        <f t="shared" si="12"/>
        <v>-8.981</v>
      </c>
      <c r="H111" s="2">
        <f t="shared" si="13"/>
        <v>-8.981</v>
      </c>
      <c r="I111" s="2">
        <f t="shared" si="14"/>
      </c>
      <c r="K111" s="2">
        <f t="shared" si="15"/>
        <v>-8.981</v>
      </c>
      <c r="L111" s="2">
        <f t="shared" si="16"/>
      </c>
      <c r="N111" s="2">
        <f t="shared" si="17"/>
        <v>-8.981</v>
      </c>
      <c r="O111" s="2">
        <f t="shared" si="18"/>
      </c>
      <c r="Q111" s="2">
        <f t="shared" si="19"/>
        <v>-8.981</v>
      </c>
      <c r="R111" s="2">
        <f t="shared" si="10"/>
      </c>
    </row>
    <row r="112" spans="1:18" ht="12.75">
      <c r="A112" s="1">
        <v>3.1984400000000015</v>
      </c>
      <c r="B112" s="1">
        <v>0.07615333333333336</v>
      </c>
      <c r="C112" s="1">
        <v>-7.835</v>
      </c>
      <c r="D112" s="1">
        <v>-9.027</v>
      </c>
      <c r="E112" s="2">
        <f t="shared" si="11"/>
        <v>-9.027</v>
      </c>
      <c r="F112" s="2">
        <f t="shared" si="12"/>
        <v>-9.027</v>
      </c>
      <c r="H112" s="2">
        <f t="shared" si="13"/>
        <v>-9.027</v>
      </c>
      <c r="I112" s="2">
        <f t="shared" si="14"/>
      </c>
      <c r="K112" s="2">
        <f t="shared" si="15"/>
        <v>-9.027</v>
      </c>
      <c r="L112" s="2">
        <f t="shared" si="16"/>
      </c>
      <c r="N112" s="2">
        <f t="shared" si="17"/>
        <v>-9.027</v>
      </c>
      <c r="O112" s="2">
        <f t="shared" si="18"/>
      </c>
      <c r="Q112" s="2">
        <f t="shared" si="19"/>
        <v>-9.027</v>
      </c>
      <c r="R112" s="2">
        <f t="shared" si="10"/>
      </c>
    </row>
    <row r="113" spans="1:18" ht="12.75">
      <c r="A113" s="1">
        <v>3.0715400000000024</v>
      </c>
      <c r="B113" s="1">
        <v>0.07313190476190481</v>
      </c>
      <c r="C113" s="1">
        <v>-7.55</v>
      </c>
      <c r="D113" s="1">
        <v>-9.001</v>
      </c>
      <c r="E113" s="2">
        <f t="shared" si="11"/>
        <v>-9.001</v>
      </c>
      <c r="F113" s="2">
        <f t="shared" si="12"/>
        <v>-9.001</v>
      </c>
      <c r="H113" s="2">
        <f t="shared" si="13"/>
        <v>-9.001</v>
      </c>
      <c r="I113" s="2">
        <f t="shared" si="14"/>
      </c>
      <c r="K113" s="2">
        <f t="shared" si="15"/>
        <v>-9.001</v>
      </c>
      <c r="L113" s="2">
        <f t="shared" si="16"/>
      </c>
      <c r="N113" s="2">
        <f t="shared" si="17"/>
        <v>-9.001</v>
      </c>
      <c r="O113" s="2">
        <f t="shared" si="18"/>
      </c>
      <c r="Q113" s="2">
        <f t="shared" si="19"/>
        <v>-9.001</v>
      </c>
      <c r="R113" s="2">
        <f t="shared" si="10"/>
      </c>
    </row>
    <row r="114" spans="1:18" ht="12.75">
      <c r="A114" s="1">
        <v>2.9446399999999997</v>
      </c>
      <c r="B114" s="1">
        <v>0.07011047619047618</v>
      </c>
      <c r="C114" s="1">
        <v>-7.12</v>
      </c>
      <c r="D114" s="1">
        <v>-8.728</v>
      </c>
      <c r="E114" s="2">
        <f t="shared" si="11"/>
        <v>-8.728</v>
      </c>
      <c r="F114" s="2">
        <f t="shared" si="12"/>
        <v>-8.728</v>
      </c>
      <c r="H114" s="2">
        <f t="shared" si="13"/>
        <v>-8.728</v>
      </c>
      <c r="I114" s="2">
        <f t="shared" si="14"/>
      </c>
      <c r="K114" s="2">
        <f t="shared" si="15"/>
        <v>-8.728</v>
      </c>
      <c r="L114" s="2">
        <f t="shared" si="16"/>
      </c>
      <c r="N114" s="2">
        <f t="shared" si="17"/>
        <v>-8.728</v>
      </c>
      <c r="O114" s="2">
        <f t="shared" si="18"/>
      </c>
      <c r="Q114" s="2">
        <f t="shared" si="19"/>
        <v>-8.728</v>
      </c>
      <c r="R114" s="2">
        <f t="shared" si="10"/>
      </c>
    </row>
    <row r="115" spans="1:18" ht="12.75">
      <c r="A115" s="1">
        <v>2.792360000000002</v>
      </c>
      <c r="B115" s="1">
        <v>0.06648476190476195</v>
      </c>
      <c r="C115" s="1">
        <v>-7.658</v>
      </c>
      <c r="D115" s="1">
        <v>-8.915</v>
      </c>
      <c r="E115" s="2">
        <f t="shared" si="11"/>
        <v>-8.915</v>
      </c>
      <c r="F115" s="2">
        <f t="shared" si="12"/>
        <v>-8.915</v>
      </c>
      <c r="H115" s="2">
        <f t="shared" si="13"/>
        <v>-8.915</v>
      </c>
      <c r="I115" s="2">
        <f t="shared" si="14"/>
      </c>
      <c r="K115" s="2">
        <f t="shared" si="15"/>
        <v>-8.915</v>
      </c>
      <c r="L115" s="2">
        <f t="shared" si="16"/>
      </c>
      <c r="N115" s="2">
        <f t="shared" si="17"/>
        <v>-8.915</v>
      </c>
      <c r="O115" s="2">
        <f t="shared" si="18"/>
      </c>
      <c r="Q115" s="2">
        <f t="shared" si="19"/>
        <v>-8.915</v>
      </c>
      <c r="R115" s="2">
        <f t="shared" si="10"/>
      </c>
    </row>
    <row r="116" spans="1:18" ht="12.75">
      <c r="A116" s="1">
        <v>2.640080000000001</v>
      </c>
      <c r="B116" s="1">
        <v>0.06285904761904765</v>
      </c>
      <c r="C116" s="1">
        <v>-6.957</v>
      </c>
      <c r="D116" s="1">
        <v>-8.69</v>
      </c>
      <c r="E116" s="2">
        <f t="shared" si="11"/>
        <v>-8.69</v>
      </c>
      <c r="F116" s="2">
        <f t="shared" si="12"/>
        <v>-8.69</v>
      </c>
      <c r="H116" s="2">
        <f t="shared" si="13"/>
        <v>-8.69</v>
      </c>
      <c r="I116" s="2">
        <f t="shared" si="14"/>
      </c>
      <c r="K116" s="2">
        <f t="shared" si="15"/>
        <v>-8.69</v>
      </c>
      <c r="L116" s="2">
        <f t="shared" si="16"/>
      </c>
      <c r="N116" s="2">
        <f t="shared" si="17"/>
        <v>-8.69</v>
      </c>
      <c r="O116" s="2">
        <f t="shared" si="18"/>
      </c>
      <c r="Q116" s="2">
        <f t="shared" si="19"/>
        <v>-8.69</v>
      </c>
      <c r="R116" s="2">
        <f t="shared" si="10"/>
      </c>
    </row>
    <row r="117" spans="1:18" ht="12.75">
      <c r="A117" s="1">
        <v>2.4878</v>
      </c>
      <c r="B117" s="1">
        <v>0.059233333333333325</v>
      </c>
      <c r="C117" s="1">
        <v>-6.741</v>
      </c>
      <c r="D117" s="1">
        <v>-8.472</v>
      </c>
      <c r="E117" s="2">
        <f t="shared" si="11"/>
        <v>-8.472</v>
      </c>
      <c r="F117" s="2">
        <f t="shared" si="12"/>
        <v>-8.472</v>
      </c>
      <c r="H117" s="2">
        <f t="shared" si="13"/>
        <v>-8.472</v>
      </c>
      <c r="I117" s="2">
        <f t="shared" si="14"/>
      </c>
      <c r="K117" s="2">
        <f t="shared" si="15"/>
        <v>-8.472</v>
      </c>
      <c r="L117" s="2">
        <f t="shared" si="16"/>
      </c>
      <c r="N117" s="2">
        <f t="shared" si="17"/>
        <v>-8.472</v>
      </c>
      <c r="O117" s="2">
        <f t="shared" si="18"/>
      </c>
      <c r="Q117" s="2">
        <f t="shared" si="19"/>
        <v>-8.472</v>
      </c>
      <c r="R117" s="2">
        <f t="shared" si="10"/>
      </c>
    </row>
    <row r="118" spans="1:18" ht="12.75">
      <c r="A118" s="1">
        <v>2.3101400000000005</v>
      </c>
      <c r="B118" s="1">
        <v>0.05500333333333334</v>
      </c>
      <c r="C118" s="1">
        <v>-7.008</v>
      </c>
      <c r="D118" s="1">
        <v>-8.59</v>
      </c>
      <c r="E118" s="2">
        <f t="shared" si="11"/>
        <v>-8.59</v>
      </c>
      <c r="F118" s="2">
        <f t="shared" si="12"/>
        <v>-8.59</v>
      </c>
      <c r="H118" s="2">
        <f t="shared" si="13"/>
        <v>-8.59</v>
      </c>
      <c r="I118" s="2">
        <f t="shared" si="14"/>
      </c>
      <c r="K118" s="2">
        <f t="shared" si="15"/>
        <v>-8.59</v>
      </c>
      <c r="L118" s="2">
        <f t="shared" si="16"/>
      </c>
      <c r="N118" s="2">
        <f t="shared" si="17"/>
        <v>-8.59</v>
      </c>
      <c r="O118" s="2">
        <f t="shared" si="18"/>
      </c>
      <c r="Q118" s="2">
        <f t="shared" si="19"/>
        <v>-8.59</v>
      </c>
      <c r="R118" s="2">
        <f t="shared" si="10"/>
      </c>
    </row>
    <row r="119" spans="1:18" ht="12.75">
      <c r="A119" s="1">
        <v>2.132480000000001</v>
      </c>
      <c r="B119" s="1">
        <v>0.05077333333333336</v>
      </c>
      <c r="C119" s="1">
        <v>-6.945</v>
      </c>
      <c r="D119" s="1">
        <v>-8.504</v>
      </c>
      <c r="E119" s="2">
        <f t="shared" si="11"/>
        <v>-8.504</v>
      </c>
      <c r="F119" s="2">
        <f t="shared" si="12"/>
        <v>-8.504</v>
      </c>
      <c r="H119" s="2">
        <f t="shared" si="13"/>
        <v>-8.504</v>
      </c>
      <c r="I119" s="2">
        <f t="shared" si="14"/>
      </c>
      <c r="K119" s="2">
        <f t="shared" si="15"/>
        <v>-8.504</v>
      </c>
      <c r="L119" s="2">
        <f t="shared" si="16"/>
      </c>
      <c r="N119" s="2">
        <f t="shared" si="17"/>
        <v>-8.504</v>
      </c>
      <c r="O119" s="2">
        <f t="shared" si="18"/>
      </c>
      <c r="Q119" s="2">
        <f t="shared" si="19"/>
        <v>-8.504</v>
      </c>
      <c r="R119" s="2">
        <f t="shared" si="10"/>
      </c>
    </row>
    <row r="120" spans="1:18" ht="12.75">
      <c r="A120" s="1">
        <v>1.9802</v>
      </c>
      <c r="B120" s="1">
        <v>0.04714761904761904</v>
      </c>
      <c r="C120" s="1">
        <v>-7.129</v>
      </c>
      <c r="D120" s="1">
        <v>-8.621</v>
      </c>
      <c r="E120" s="2">
        <f t="shared" si="11"/>
        <v>-8.621</v>
      </c>
      <c r="F120" s="2">
        <f t="shared" si="12"/>
        <v>-8.621</v>
      </c>
      <c r="H120" s="2">
        <f t="shared" si="13"/>
        <v>-8.621</v>
      </c>
      <c r="I120" s="2">
        <f t="shared" si="14"/>
      </c>
      <c r="K120" s="2">
        <f t="shared" si="15"/>
        <v>-8.621</v>
      </c>
      <c r="L120" s="2">
        <f t="shared" si="16"/>
      </c>
      <c r="N120" s="2">
        <f t="shared" si="17"/>
        <v>-8.621</v>
      </c>
      <c r="O120" s="2">
        <f t="shared" si="18"/>
      </c>
      <c r="Q120" s="2">
        <f t="shared" si="19"/>
        <v>-8.621</v>
      </c>
      <c r="R120" s="2">
        <f t="shared" si="10"/>
      </c>
    </row>
    <row r="121" spans="1:18" ht="12.75">
      <c r="A121" s="1">
        <v>1.8025400000000005</v>
      </c>
      <c r="B121" s="1">
        <v>0.04291761904761906</v>
      </c>
      <c r="C121" s="1">
        <v>-7.319</v>
      </c>
      <c r="D121" s="1">
        <v>-8.792</v>
      </c>
      <c r="E121" s="2">
        <f t="shared" si="11"/>
        <v>-8.792</v>
      </c>
      <c r="F121" s="2">
        <f t="shared" si="12"/>
        <v>-8.792</v>
      </c>
      <c r="H121" s="2">
        <f t="shared" si="13"/>
        <v>-8.792</v>
      </c>
      <c r="I121" s="2">
        <f t="shared" si="14"/>
      </c>
      <c r="K121" s="2">
        <f t="shared" si="15"/>
        <v>-8.792</v>
      </c>
      <c r="L121" s="2">
        <f t="shared" si="16"/>
      </c>
      <c r="N121" s="2">
        <f t="shared" si="17"/>
        <v>-8.792</v>
      </c>
      <c r="O121" s="2">
        <f t="shared" si="18"/>
      </c>
      <c r="Q121" s="2">
        <f t="shared" si="19"/>
        <v>-8.792</v>
      </c>
      <c r="R121" s="2">
        <f t="shared" si="10"/>
      </c>
    </row>
    <row r="122" spans="1:18" ht="12.75">
      <c r="A122" s="1">
        <v>1.599499999999999</v>
      </c>
      <c r="B122" s="1">
        <v>0.03808333333333331</v>
      </c>
      <c r="C122" s="1">
        <v>-7.724</v>
      </c>
      <c r="D122" s="1">
        <v>-8.886</v>
      </c>
      <c r="E122" s="2">
        <f t="shared" si="11"/>
        <v>-8.886</v>
      </c>
      <c r="F122" s="2">
        <f t="shared" si="12"/>
        <v>-8.886</v>
      </c>
      <c r="H122" s="2">
        <f t="shared" si="13"/>
        <v>-8.886</v>
      </c>
      <c r="I122" s="2">
        <f t="shared" si="14"/>
      </c>
      <c r="K122" s="2">
        <f t="shared" si="15"/>
        <v>-8.886</v>
      </c>
      <c r="L122" s="2">
        <f t="shared" si="16"/>
      </c>
      <c r="N122" s="2">
        <f t="shared" si="17"/>
        <v>-8.886</v>
      </c>
      <c r="O122" s="2">
        <f t="shared" si="18"/>
      </c>
      <c r="Q122" s="2">
        <f t="shared" si="19"/>
        <v>-8.886</v>
      </c>
      <c r="R122" s="2">
        <f t="shared" si="10"/>
      </c>
    </row>
    <row r="123" spans="1:18" ht="12.75">
      <c r="A123" s="1">
        <v>1.4472200000000015</v>
      </c>
      <c r="B123" s="1">
        <v>0.034457619047619084</v>
      </c>
      <c r="C123" s="1">
        <v>-7.811</v>
      </c>
      <c r="D123" s="1">
        <v>-8.73</v>
      </c>
      <c r="E123" s="2">
        <f t="shared" si="11"/>
        <v>-8.73</v>
      </c>
      <c r="F123" s="2">
        <f t="shared" si="12"/>
        <v>-8.73</v>
      </c>
      <c r="H123" s="2">
        <f t="shared" si="13"/>
        <v>-8.73</v>
      </c>
      <c r="I123" s="2">
        <f t="shared" si="14"/>
      </c>
      <c r="K123" s="2">
        <f t="shared" si="15"/>
        <v>-8.73</v>
      </c>
      <c r="L123" s="2">
        <f t="shared" si="16"/>
      </c>
      <c r="N123" s="2">
        <f t="shared" si="17"/>
        <v>-8.73</v>
      </c>
      <c r="O123" s="2">
        <f t="shared" si="18"/>
      </c>
      <c r="Q123" s="2">
        <f t="shared" si="19"/>
        <v>-8.73</v>
      </c>
      <c r="R123" s="2">
        <f t="shared" si="10"/>
      </c>
    </row>
    <row r="124" spans="1:18" ht="12.75">
      <c r="A124" s="1">
        <v>1.3203199999999988</v>
      </c>
      <c r="B124" s="1">
        <v>0.031436190476190444</v>
      </c>
      <c r="C124" s="1">
        <v>-7.553</v>
      </c>
      <c r="D124" s="1">
        <v>-8.549</v>
      </c>
      <c r="E124" s="2">
        <f t="shared" si="11"/>
        <v>-8.549</v>
      </c>
      <c r="F124" s="2">
        <f t="shared" si="12"/>
        <v>-8.549</v>
      </c>
      <c r="H124" s="2">
        <f t="shared" si="13"/>
        <v>-8.549</v>
      </c>
      <c r="I124" s="2">
        <f t="shared" si="14"/>
      </c>
      <c r="K124" s="2">
        <f t="shared" si="15"/>
        <v>-8.549</v>
      </c>
      <c r="L124" s="2">
        <f t="shared" si="16"/>
      </c>
      <c r="N124" s="2">
        <f t="shared" si="17"/>
        <v>-8.549</v>
      </c>
      <c r="O124" s="2">
        <f t="shared" si="18"/>
      </c>
      <c r="Q124" s="2">
        <f t="shared" si="19"/>
        <v>-8.549</v>
      </c>
      <c r="R124" s="2">
        <f t="shared" si="10"/>
      </c>
    </row>
    <row r="125" spans="1:18" ht="12.75">
      <c r="A125" s="1">
        <v>1.1680400000000013</v>
      </c>
      <c r="B125" s="1">
        <v>0.02781047619047622</v>
      </c>
      <c r="C125" s="1">
        <v>-7.418</v>
      </c>
      <c r="D125" s="1">
        <v>-8.408</v>
      </c>
      <c r="E125" s="2">
        <f t="shared" si="11"/>
        <v>-8.408</v>
      </c>
      <c r="F125" s="2">
        <f t="shared" si="12"/>
        <v>-8.408</v>
      </c>
      <c r="H125" s="2">
        <f t="shared" si="13"/>
        <v>-8.408</v>
      </c>
      <c r="I125" s="2">
        <f t="shared" si="14"/>
      </c>
      <c r="K125" s="2">
        <f t="shared" si="15"/>
        <v>-8.408</v>
      </c>
      <c r="L125" s="2">
        <f t="shared" si="16"/>
      </c>
      <c r="N125" s="2">
        <f t="shared" si="17"/>
        <v>-8.408</v>
      </c>
      <c r="O125" s="2">
        <f t="shared" si="18"/>
      </c>
      <c r="Q125" s="2">
        <f t="shared" si="19"/>
        <v>-8.408</v>
      </c>
      <c r="R125" s="2">
        <f t="shared" si="10"/>
      </c>
    </row>
    <row r="126" spans="1:18" ht="12.75">
      <c r="A126" s="1">
        <v>1.0157600000000038</v>
      </c>
      <c r="B126" s="1">
        <v>0.02418476190476199</v>
      </c>
      <c r="C126" s="1">
        <v>-7.655</v>
      </c>
      <c r="D126" s="1">
        <v>-8.386</v>
      </c>
      <c r="E126" s="2">
        <f t="shared" si="11"/>
        <v>-8.386</v>
      </c>
      <c r="F126" s="2">
        <f t="shared" si="12"/>
        <v>-8.386</v>
      </c>
      <c r="H126" s="2">
        <f t="shared" si="13"/>
        <v>-8.386</v>
      </c>
      <c r="I126" s="2">
        <f t="shared" si="14"/>
      </c>
      <c r="K126" s="2">
        <f t="shared" si="15"/>
        <v>-8.386</v>
      </c>
      <c r="L126" s="2">
        <f t="shared" si="16"/>
      </c>
      <c r="N126" s="2">
        <f t="shared" si="17"/>
        <v>-8.386</v>
      </c>
      <c r="O126" s="2">
        <f t="shared" si="18"/>
      </c>
      <c r="Q126" s="2">
        <f t="shared" si="19"/>
        <v>-8.386</v>
      </c>
      <c r="R126" s="2">
        <f t="shared" si="10"/>
      </c>
    </row>
    <row r="127" spans="1:18" ht="12.75">
      <c r="A127" s="1">
        <v>0.8888600000000011</v>
      </c>
      <c r="B127" s="1">
        <v>0.02116333333333336</v>
      </c>
      <c r="C127" s="1">
        <v>-7.794</v>
      </c>
      <c r="D127" s="1">
        <v>-8.362</v>
      </c>
      <c r="E127" s="2">
        <f t="shared" si="11"/>
        <v>-8.362</v>
      </c>
      <c r="F127" s="2">
        <f t="shared" si="12"/>
        <v>-8.362</v>
      </c>
      <c r="H127" s="2">
        <f t="shared" si="13"/>
        <v>-8.362</v>
      </c>
      <c r="I127" s="2">
        <f t="shared" si="14"/>
      </c>
      <c r="K127" s="2">
        <f t="shared" si="15"/>
        <v>-8.362</v>
      </c>
      <c r="L127" s="2">
        <f t="shared" si="16"/>
      </c>
      <c r="N127" s="2">
        <f t="shared" si="17"/>
        <v>-8.362</v>
      </c>
      <c r="O127" s="2">
        <f t="shared" si="18"/>
      </c>
      <c r="Q127" s="2">
        <f t="shared" si="19"/>
        <v>-8.362</v>
      </c>
      <c r="R127" s="2">
        <f t="shared" si="10"/>
      </c>
    </row>
    <row r="128" spans="1:18" ht="12.75">
      <c r="A128" s="1">
        <v>0.7619599999999984</v>
      </c>
      <c r="B128" s="1">
        <v>0.018141904761904724</v>
      </c>
      <c r="C128" s="1">
        <v>-7.821</v>
      </c>
      <c r="D128" s="1">
        <v>-8.363</v>
      </c>
      <c r="E128" s="2">
        <f t="shared" si="11"/>
        <v>-8.363</v>
      </c>
      <c r="F128" s="2">
        <f t="shared" si="12"/>
        <v>-8.363</v>
      </c>
      <c r="H128" s="2">
        <f t="shared" si="13"/>
        <v>-8.363</v>
      </c>
      <c r="I128" s="2">
        <f t="shared" si="14"/>
      </c>
      <c r="K128" s="2">
        <f t="shared" si="15"/>
        <v>-8.363</v>
      </c>
      <c r="L128" s="2">
        <f t="shared" si="16"/>
      </c>
      <c r="N128" s="2">
        <f t="shared" si="17"/>
        <v>-8.363</v>
      </c>
      <c r="O128" s="2">
        <f t="shared" si="18"/>
      </c>
      <c r="Q128" s="2">
        <f t="shared" si="19"/>
        <v>-8.363</v>
      </c>
      <c r="R128" s="2">
        <f t="shared" si="10"/>
      </c>
    </row>
    <row r="129" spans="1:18" ht="12.75">
      <c r="A129" s="1">
        <v>0.6350600000000028</v>
      </c>
      <c r="B129" s="1">
        <v>0.015120476190476257</v>
      </c>
      <c r="C129" s="1">
        <v>-7.484</v>
      </c>
      <c r="D129" s="1">
        <v>-8.003</v>
      </c>
      <c r="E129" s="2">
        <f t="shared" si="11"/>
        <v>-8.003</v>
      </c>
      <c r="F129" s="2">
        <f t="shared" si="12"/>
        <v>-8.003</v>
      </c>
      <c r="H129" s="2">
        <f t="shared" si="13"/>
        <v>-8.003</v>
      </c>
      <c r="I129" s="2">
        <f t="shared" si="14"/>
      </c>
      <c r="K129" s="2">
        <f t="shared" si="15"/>
        <v>-8.003</v>
      </c>
      <c r="L129" s="2">
        <f t="shared" si="16"/>
      </c>
      <c r="N129" s="2">
        <f t="shared" si="17"/>
        <v>-8.003</v>
      </c>
      <c r="O129" s="2">
        <f t="shared" si="18"/>
      </c>
      <c r="Q129" s="2">
        <f t="shared" si="19"/>
        <v>-8.003</v>
      </c>
      <c r="R129" s="2">
        <f t="shared" si="10"/>
      </c>
    </row>
    <row r="130" spans="1:18" ht="12.75">
      <c r="A130" s="1">
        <v>0.5081600000000002</v>
      </c>
      <c r="B130" s="1">
        <v>0.012099047619047622</v>
      </c>
      <c r="C130" s="1">
        <v>-7.699</v>
      </c>
      <c r="D130" s="1">
        <v>-8.027</v>
      </c>
      <c r="E130" s="2">
        <f t="shared" si="11"/>
        <v>-8.027</v>
      </c>
      <c r="F130" s="2">
        <f t="shared" si="12"/>
        <v>-8.027</v>
      </c>
      <c r="H130" s="2">
        <f t="shared" si="13"/>
        <v>-8.027</v>
      </c>
      <c r="I130" s="2">
        <f t="shared" si="14"/>
      </c>
      <c r="K130" s="2">
        <f t="shared" si="15"/>
        <v>-8.027</v>
      </c>
      <c r="L130" s="2">
        <f t="shared" si="16"/>
      </c>
      <c r="N130" s="2">
        <f t="shared" si="17"/>
        <v>-8.027</v>
      </c>
      <c r="O130" s="2">
        <f t="shared" si="18"/>
      </c>
      <c r="Q130" s="2">
        <f t="shared" si="19"/>
        <v>-8.027</v>
      </c>
      <c r="R130" s="2">
        <f>IF(AND($B130&gt;115,$B130&lt;130,NOT(ISBLANK($B130))),$E130,"")</f>
      </c>
    </row>
    <row r="131" spans="1:18" ht="12.75">
      <c r="A131" s="1">
        <v>0.38126000000000104</v>
      </c>
      <c r="B131" s="1">
        <v>0.009077619047619072</v>
      </c>
      <c r="C131" s="1">
        <v>-7.97</v>
      </c>
      <c r="D131" s="1">
        <v>-8.247</v>
      </c>
      <c r="E131" s="2">
        <f>IF(NOT(ISBLANK($D131)),$D131,"")</f>
        <v>-8.247</v>
      </c>
      <c r="F131" s="2">
        <f>IF(AND($B131&gt;=-1,$B131&lt;=0.137,NOT(ISBLANK($B131))),$E131,"")</f>
        <v>-8.247</v>
      </c>
      <c r="H131" s="2">
        <f>IF(NOT(ISBLANK($D131)),$D131,"")</f>
        <v>-8.247</v>
      </c>
      <c r="I131" s="2">
        <f>IF(AND($B131&gt;=5.5,$B131&lt;=6.5,NOT(ISBLANK($B131))),$E131,"")</f>
      </c>
      <c r="K131" s="2">
        <f>IF(NOT(ISBLANK($D131)),$D131,"")</f>
        <v>-8.247</v>
      </c>
      <c r="L131" s="2">
        <f>IF(AND($B131&gt;=19,$B131&lt;=23,NOT(ISBLANK($B131))),$E131,"")</f>
      </c>
      <c r="N131" s="2">
        <f>IF(NOT(ISBLANK($D131)),$D131,"")</f>
        <v>-8.247</v>
      </c>
      <c r="O131" s="2">
        <f>IF(AND($B131&gt;=40,$B131&lt;=42,NOT(ISBLANK($B131))),$E131,"")</f>
      </c>
      <c r="Q131" s="2">
        <f>N131</f>
        <v>-8.247</v>
      </c>
      <c r="R131" s="2">
        <f>IF(AND($B131&gt;115,$B131&lt;130,NOT(ISBLANK($B131))),$E131,"")</f>
      </c>
    </row>
    <row r="132" spans="1:18" ht="12.75">
      <c r="A132" s="1">
        <v>0.2543600000000019</v>
      </c>
      <c r="B132" s="1">
        <v>0.006056190476190521</v>
      </c>
      <c r="C132" s="1">
        <v>-8.259</v>
      </c>
      <c r="D132" s="1">
        <v>-8.385</v>
      </c>
      <c r="E132" s="2">
        <f>IF(NOT(ISBLANK($D132)),$D132,"")</f>
        <v>-8.385</v>
      </c>
      <c r="F132" s="2">
        <f>IF(AND($B132&gt;=-1,$B132&lt;=0.137,NOT(ISBLANK($B132))),$E132,"")</f>
        <v>-8.385</v>
      </c>
      <c r="H132" s="2">
        <f>IF(NOT(ISBLANK($D132)),$D132,"")</f>
        <v>-8.385</v>
      </c>
      <c r="I132" s="2">
        <f>IF(AND($B132&gt;=5.5,$B132&lt;=6.5,NOT(ISBLANK($B132))),$E132,"")</f>
      </c>
      <c r="K132" s="2">
        <f>IF(NOT(ISBLANK($D132)),$D132,"")</f>
        <v>-8.385</v>
      </c>
      <c r="L132" s="2">
        <f>IF(AND($B132&gt;=19,$B132&lt;=23,NOT(ISBLANK($B132))),$E132,"")</f>
      </c>
      <c r="N132" s="2">
        <f>IF(NOT(ISBLANK($D132)),$D132,"")</f>
        <v>-8.385</v>
      </c>
      <c r="O132" s="2">
        <f>IF(AND($B132&gt;=40,$B132&lt;=42,NOT(ISBLANK($B132))),$E132,"")</f>
      </c>
      <c r="Q132" s="2">
        <f>N132</f>
        <v>-8.385</v>
      </c>
      <c r="R132" s="2">
        <f>IF(AND($B132&gt;115,$B132&lt;130,NOT(ISBLANK($B132))),$E132,"")</f>
      </c>
    </row>
    <row r="133" spans="1:18" ht="12.75">
      <c r="A133" s="1">
        <v>0.12745999999999924</v>
      </c>
      <c r="B133" s="1">
        <v>0.0030347619047618865</v>
      </c>
      <c r="C133" s="1">
        <v>-8.058</v>
      </c>
      <c r="D133" s="1">
        <v>-8.272</v>
      </c>
      <c r="E133" s="2">
        <f>IF(NOT(ISBLANK($D133)),$D133,"")</f>
        <v>-8.272</v>
      </c>
      <c r="F133" s="2">
        <f>IF(AND($B133&gt;=-1,$B133&lt;=0.137,NOT(ISBLANK($B133))),$E133,"")</f>
        <v>-8.272</v>
      </c>
      <c r="H133" s="2">
        <f>IF(NOT(ISBLANK($D133)),$D133,"")</f>
        <v>-8.272</v>
      </c>
      <c r="I133" s="2">
        <f>IF(AND($B133&gt;=5.5,$B133&lt;=6.5,NOT(ISBLANK($B133))),$E133,"")</f>
      </c>
      <c r="K133" s="2">
        <f>IF(NOT(ISBLANK($D133)),$D133,"")</f>
        <v>-8.272</v>
      </c>
      <c r="L133" s="2">
        <f>IF(AND($B133&gt;=19,$B133&lt;=23,NOT(ISBLANK($B133))),$E133,"")</f>
      </c>
      <c r="N133" s="2">
        <f>IF(NOT(ISBLANK($D133)),$D133,"")</f>
        <v>-8.272</v>
      </c>
      <c r="O133" s="2">
        <f>IF(AND($B133&gt;=40,$B133&lt;=42,NOT(ISBLANK($B133))),$E133,"")</f>
      </c>
      <c r="Q133" s="2">
        <f>N133</f>
        <v>-8.272</v>
      </c>
      <c r="R133" s="2">
        <f>IF(AND($B133&gt;115,$B133&lt;130,NOT(ISBLANK($B133))),$E133,"")</f>
      </c>
    </row>
    <row r="134" spans="1:18" ht="12.75">
      <c r="A134" s="1">
        <v>0.051320000000000476</v>
      </c>
      <c r="B134" s="1">
        <v>0.0012219047619047732</v>
      </c>
      <c r="C134" s="1">
        <v>-8.087</v>
      </c>
      <c r="D134" s="1">
        <v>-8.19</v>
      </c>
      <c r="E134" s="2">
        <f>IF(NOT(ISBLANK($D134)),$D134,"")</f>
        <v>-8.19</v>
      </c>
      <c r="F134" s="2">
        <f>IF(AND($B134&gt;=-1,$B134&lt;=0.137,NOT(ISBLANK($B134))),$E134,"")</f>
        <v>-8.19</v>
      </c>
      <c r="H134" s="2">
        <f>IF(NOT(ISBLANK($D134)),$D134,"")</f>
        <v>-8.19</v>
      </c>
      <c r="I134" s="2">
        <f>IF(AND($B134&gt;=5.5,$B134&lt;=6.5,NOT(ISBLANK($B134))),$E134,"")</f>
      </c>
      <c r="K134" s="2">
        <f>IF(NOT(ISBLANK($D134)),$D134,"")</f>
        <v>-8.19</v>
      </c>
      <c r="L134" s="2">
        <f>IF(AND($B134&gt;=19,$B134&lt;=23,NOT(ISBLANK($B134))),$E134,"")</f>
      </c>
      <c r="N134" s="2">
        <f>IF(NOT(ISBLANK($D134)),$D134,"")</f>
        <v>-8.19</v>
      </c>
      <c r="O134" s="2">
        <f>IF(AND($B134&gt;=40,$B134&lt;=42,NOT(ISBLANK($B134))),$E134,"")</f>
      </c>
      <c r="Q134" s="2">
        <f>N134</f>
        <v>-8.19</v>
      </c>
      <c r="R134" s="2">
        <f>IF(AND($B134&gt;115,$B134&lt;130,NOT(ISBLANK($B134))),$E134,"")</f>
      </c>
    </row>
  </sheetData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2013-10-24T16:38:44Z</dcterms:created>
  <dcterms:modified xsi:type="dcterms:W3CDTF">2015-07-01T15:36:37Z</dcterms:modified>
  <cp:category/>
  <cp:version/>
  <cp:contentType/>
  <cp:contentStatus/>
</cp:coreProperties>
</file>