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Data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<sst xmlns="http://schemas.openxmlformats.org/spreadsheetml/2006/main" count="19" uniqueCount="19">
  <si>
    <t>Age ka</t>
  </si>
  <si>
    <t>d18Oc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</si>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</sst>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left"/>
    </xf>
    <xf numFmtId="164" fontId="1" fillId="0" borderId="0" xfId="22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entaire 2" xfId="20"/>
    <cellStyle name="Normal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7.7109375" style="2" customWidth="1"/>
    <col min="4" max="4" width="9.7109375" style="3" customWidth="1"/>
    <col min="5" max="19" width="1.7109375" style="1" customWidth="1"/>
    <col min="20" max="16384" width="9.140625" style="1" customWidth="1"/>
  </cols>
  <sheetData>
    <row r="1" spans="2:38" ht="14.25">
      <c r="B1" s="4" t="s">
        <v>0</v>
      </c>
      <c r="D1" s="3" t="s">
        <v>1</v>
      </c>
      <c r="E1" s="1">
        <f aca="true" t="shared" si="0" ref="E1:E18">IF(NOT(ISBLANK($D1)),$D1,"")</f>
        <v>0</v>
      </c>
      <c r="F1" s="1">
        <f aca="true" t="shared" si="1" ref="F1:F18">IF(AND($B1&gt;=-1,$B1&lt;=0.137,NOT(ISBLANK($B1))),$E1,"")</f>
        <v>0</v>
      </c>
      <c r="H1" s="1">
        <f aca="true" t="shared" si="2" ref="H1:H18">IF(NOT(ISBLANK($D1)),$D1,"")</f>
        <v>0</v>
      </c>
      <c r="I1" s="1">
        <f aca="true" t="shared" si="3" ref="I1:I18">IF(AND($B1&gt;=5.5,$B1&lt;=6.5,NOT(ISBLANK($B1))),$E1,"")</f>
        <v>0</v>
      </c>
      <c r="K1" s="1">
        <f aca="true" t="shared" si="4" ref="K1:K18">IF(NOT(ISBLANK($D1)),$D1,"")</f>
        <v>0</v>
      </c>
      <c r="L1" s="1">
        <f aca="true" t="shared" si="5" ref="L1:L18">IF(AND($B1&gt;=19,$B1&lt;=23,NOT(ISBLANK($B1))),$E1,"")</f>
        <v>0</v>
      </c>
      <c r="N1" s="1">
        <f aca="true" t="shared" si="6" ref="N1:N18">IF(NOT(ISBLANK($D1)),$D1,"")</f>
        <v>0</v>
      </c>
      <c r="O1" s="1">
        <f aca="true" t="shared" si="7" ref="O1:O18">IF(AND($B1&gt;=40,$B1&lt;=42,NOT(ISBLANK($B1))),$E1,"")</f>
        <v>0</v>
      </c>
      <c r="Q1" s="1">
        <f aca="true" t="shared" si="8" ref="Q1:Q18">N1</f>
        <v>0</v>
      </c>
      <c r="R1" s="1">
        <f aca="true" t="shared" si="9" ref="R1:R18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5">
        <v>0.1</v>
      </c>
      <c r="D2" s="3">
        <v>-1.59</v>
      </c>
      <c r="E2" s="1">
        <f t="shared" si="0"/>
        <v>-1.59</v>
      </c>
      <c r="F2" s="1">
        <f t="shared" si="1"/>
        <v>-1.59</v>
      </c>
      <c r="H2" s="1">
        <f t="shared" si="2"/>
        <v>-1.59</v>
      </c>
      <c r="I2" s="1">
        <f t="shared" si="3"/>
        <v>0</v>
      </c>
      <c r="K2" s="1">
        <f t="shared" si="4"/>
        <v>-1.59</v>
      </c>
      <c r="L2" s="1">
        <f t="shared" si="5"/>
        <v>0</v>
      </c>
      <c r="N2" s="1">
        <f t="shared" si="6"/>
        <v>-1.59</v>
      </c>
      <c r="O2" s="1">
        <f t="shared" si="7"/>
        <v>0</v>
      </c>
      <c r="Q2" s="1">
        <f t="shared" si="8"/>
        <v>-1.59</v>
      </c>
      <c r="R2" s="1">
        <f t="shared" si="9"/>
        <v>0</v>
      </c>
      <c r="T2" s="1">
        <f>IF(V2&gt;0,AVERAGE(#REF!),"/")</f>
        <v>-1.59</v>
      </c>
      <c r="U2" s="1">
        <f>IF(V2&gt;1,STDEV(#REF!),"/")</f>
        <v>0</v>
      </c>
      <c r="V2" s="1">
        <f>SUMPRODUCT((ISNUMBER(#REF!))*1)</f>
        <v>1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5">
        <v>0.2</v>
      </c>
      <c r="D3" s="3">
        <v>-1.62</v>
      </c>
      <c r="E3" s="1">
        <f t="shared" si="0"/>
        <v>-1.62</v>
      </c>
      <c r="F3" s="1">
        <f t="shared" si="1"/>
        <v>0</v>
      </c>
      <c r="H3" s="1">
        <f t="shared" si="2"/>
        <v>-1.62</v>
      </c>
      <c r="I3" s="1">
        <f t="shared" si="3"/>
        <v>0</v>
      </c>
      <c r="K3" s="1">
        <f t="shared" si="4"/>
        <v>-1.62</v>
      </c>
      <c r="L3" s="1">
        <f t="shared" si="5"/>
        <v>0</v>
      </c>
      <c r="N3" s="1">
        <f t="shared" si="6"/>
        <v>-1.62</v>
      </c>
      <c r="O3" s="1">
        <f t="shared" si="7"/>
        <v>0</v>
      </c>
      <c r="Q3" s="1">
        <f t="shared" si="8"/>
        <v>-1.62</v>
      </c>
      <c r="R3" s="1">
        <f t="shared" si="9"/>
        <v>0</v>
      </c>
    </row>
    <row r="4" spans="2:18" ht="15">
      <c r="B4" s="5">
        <v>0.3</v>
      </c>
      <c r="D4" s="3">
        <v>-1.64</v>
      </c>
      <c r="E4" s="1">
        <f t="shared" si="0"/>
        <v>-1.64</v>
      </c>
      <c r="F4" s="1">
        <f t="shared" si="1"/>
        <v>0</v>
      </c>
      <c r="H4" s="1">
        <f t="shared" si="2"/>
        <v>-1.64</v>
      </c>
      <c r="I4" s="1">
        <f t="shared" si="3"/>
        <v>0</v>
      </c>
      <c r="K4" s="1">
        <f t="shared" si="4"/>
        <v>-1.64</v>
      </c>
      <c r="L4" s="1">
        <f t="shared" si="5"/>
        <v>0</v>
      </c>
      <c r="N4" s="1">
        <f t="shared" si="6"/>
        <v>-1.64</v>
      </c>
      <c r="O4" s="1">
        <f t="shared" si="7"/>
        <v>0</v>
      </c>
      <c r="Q4" s="1">
        <f t="shared" si="8"/>
        <v>-1.64</v>
      </c>
      <c r="R4" s="1">
        <f t="shared" si="9"/>
        <v>0</v>
      </c>
    </row>
    <row r="5" spans="2:21" ht="15">
      <c r="B5" s="5">
        <v>0.4</v>
      </c>
      <c r="D5" s="3">
        <v>-1.67</v>
      </c>
      <c r="E5" s="1">
        <f t="shared" si="0"/>
        <v>-1.67</v>
      </c>
      <c r="F5" s="1">
        <f t="shared" si="1"/>
        <v>0</v>
      </c>
      <c r="H5" s="1">
        <f t="shared" si="2"/>
        <v>-1.67</v>
      </c>
      <c r="I5" s="1">
        <f t="shared" si="3"/>
        <v>0</v>
      </c>
      <c r="K5" s="1">
        <f t="shared" si="4"/>
        <v>-1.67</v>
      </c>
      <c r="L5" s="1">
        <f t="shared" si="5"/>
        <v>0</v>
      </c>
      <c r="N5" s="1">
        <f t="shared" si="6"/>
        <v>-1.67</v>
      </c>
      <c r="O5" s="1">
        <f t="shared" si="7"/>
        <v>0</v>
      </c>
      <c r="Q5" s="1">
        <f t="shared" si="8"/>
        <v>-1.67</v>
      </c>
      <c r="R5" s="1">
        <f t="shared" si="9"/>
        <v>0</v>
      </c>
      <c r="T5" s="1" t="s">
        <v>17</v>
      </c>
      <c r="U5" s="1" t="s">
        <v>18</v>
      </c>
    </row>
    <row r="6" spans="2:21" ht="15">
      <c r="B6" s="5">
        <v>0.5</v>
      </c>
      <c r="D6" s="3">
        <v>-1.66</v>
      </c>
      <c r="E6" s="1">
        <f t="shared" si="0"/>
        <v>-1.66</v>
      </c>
      <c r="F6" s="1">
        <f t="shared" si="1"/>
        <v>0</v>
      </c>
      <c r="H6" s="1">
        <f t="shared" si="2"/>
        <v>-1.66</v>
      </c>
      <c r="I6" s="1">
        <f t="shared" si="3"/>
        <v>0</v>
      </c>
      <c r="K6" s="1">
        <f t="shared" si="4"/>
        <v>-1.66</v>
      </c>
      <c r="L6" s="1">
        <f t="shared" si="5"/>
        <v>0</v>
      </c>
      <c r="N6" s="1">
        <f t="shared" si="6"/>
        <v>-1.66</v>
      </c>
      <c r="O6" s="1">
        <f t="shared" si="7"/>
        <v>0</v>
      </c>
      <c r="Q6" s="1">
        <f t="shared" si="8"/>
        <v>-1.66</v>
      </c>
      <c r="R6" s="1">
        <f t="shared" si="9"/>
        <v>0</v>
      </c>
      <c r="T6" s="1">
        <f>SMALL(#REF!,1)</f>
        <v>0.1</v>
      </c>
      <c r="U6" s="1">
        <f>LARGE(#REF!,1)</f>
        <v>1.7</v>
      </c>
    </row>
    <row r="7" spans="2:18" ht="15">
      <c r="B7" s="5">
        <v>0.6</v>
      </c>
      <c r="D7" s="3">
        <v>-1.63</v>
      </c>
      <c r="E7" s="1">
        <f t="shared" si="0"/>
        <v>-1.63</v>
      </c>
      <c r="F7" s="1">
        <f t="shared" si="1"/>
        <v>0</v>
      </c>
      <c r="H7" s="1">
        <f t="shared" si="2"/>
        <v>-1.63</v>
      </c>
      <c r="I7" s="1">
        <f t="shared" si="3"/>
        <v>0</v>
      </c>
      <c r="K7" s="1">
        <f t="shared" si="4"/>
        <v>-1.63</v>
      </c>
      <c r="L7" s="1">
        <f t="shared" si="5"/>
        <v>0</v>
      </c>
      <c r="N7" s="1">
        <f t="shared" si="6"/>
        <v>-1.63</v>
      </c>
      <c r="O7" s="1">
        <f t="shared" si="7"/>
        <v>0</v>
      </c>
      <c r="Q7" s="1">
        <f t="shared" si="8"/>
        <v>-1.63</v>
      </c>
      <c r="R7" s="1">
        <f t="shared" si="9"/>
        <v>0</v>
      </c>
    </row>
    <row r="8" spans="2:18" ht="15">
      <c r="B8" s="5">
        <v>0.7</v>
      </c>
      <c r="D8" s="3">
        <v>-1.61</v>
      </c>
      <c r="E8" s="1">
        <f t="shared" si="0"/>
        <v>-1.61</v>
      </c>
      <c r="F8" s="1">
        <f t="shared" si="1"/>
        <v>0</v>
      </c>
      <c r="H8" s="1">
        <f t="shared" si="2"/>
        <v>-1.61</v>
      </c>
      <c r="I8" s="1">
        <f t="shared" si="3"/>
        <v>0</v>
      </c>
      <c r="K8" s="1">
        <f t="shared" si="4"/>
        <v>-1.61</v>
      </c>
      <c r="L8" s="1">
        <f t="shared" si="5"/>
        <v>0</v>
      </c>
      <c r="N8" s="1">
        <f t="shared" si="6"/>
        <v>-1.61</v>
      </c>
      <c r="O8" s="1">
        <f t="shared" si="7"/>
        <v>0</v>
      </c>
      <c r="Q8" s="1">
        <f t="shared" si="8"/>
        <v>-1.61</v>
      </c>
      <c r="R8" s="1">
        <f t="shared" si="9"/>
        <v>0</v>
      </c>
    </row>
    <row r="9" spans="2:18" ht="15">
      <c r="B9" s="5">
        <v>0.8</v>
      </c>
      <c r="D9" s="3">
        <v>-1.64</v>
      </c>
      <c r="E9" s="1">
        <f t="shared" si="0"/>
        <v>-1.64</v>
      </c>
      <c r="F9" s="1">
        <f t="shared" si="1"/>
        <v>0</v>
      </c>
      <c r="H9" s="1">
        <f t="shared" si="2"/>
        <v>-1.64</v>
      </c>
      <c r="I9" s="1">
        <f t="shared" si="3"/>
        <v>0</v>
      </c>
      <c r="K9" s="1">
        <f t="shared" si="4"/>
        <v>-1.64</v>
      </c>
      <c r="L9" s="1">
        <f t="shared" si="5"/>
        <v>0</v>
      </c>
      <c r="N9" s="1">
        <f t="shared" si="6"/>
        <v>-1.64</v>
      </c>
      <c r="O9" s="1">
        <f t="shared" si="7"/>
        <v>0</v>
      </c>
      <c r="Q9" s="1">
        <f t="shared" si="8"/>
        <v>-1.64</v>
      </c>
      <c r="R9" s="1">
        <f t="shared" si="9"/>
        <v>0</v>
      </c>
    </row>
    <row r="10" spans="2:18" ht="15">
      <c r="B10" s="5">
        <v>0.9</v>
      </c>
      <c r="D10" s="3">
        <v>-1.66</v>
      </c>
      <c r="E10" s="1">
        <f t="shared" si="0"/>
        <v>-1.66</v>
      </c>
      <c r="F10" s="1">
        <f t="shared" si="1"/>
        <v>0</v>
      </c>
      <c r="H10" s="1">
        <f t="shared" si="2"/>
        <v>-1.66</v>
      </c>
      <c r="I10" s="1">
        <f t="shared" si="3"/>
        <v>0</v>
      </c>
      <c r="K10" s="1">
        <f t="shared" si="4"/>
        <v>-1.66</v>
      </c>
      <c r="L10" s="1">
        <f t="shared" si="5"/>
        <v>0</v>
      </c>
      <c r="N10" s="1">
        <f t="shared" si="6"/>
        <v>-1.66</v>
      </c>
      <c r="O10" s="1">
        <f t="shared" si="7"/>
        <v>0</v>
      </c>
      <c r="Q10" s="1">
        <f t="shared" si="8"/>
        <v>-1.66</v>
      </c>
      <c r="R10" s="1">
        <f t="shared" si="9"/>
        <v>0</v>
      </c>
    </row>
    <row r="11" spans="2:18" ht="15">
      <c r="B11" s="5">
        <v>1</v>
      </c>
      <c r="D11" s="3">
        <v>-1.62</v>
      </c>
      <c r="E11" s="1">
        <f t="shared" si="0"/>
        <v>-1.62</v>
      </c>
      <c r="F11" s="1">
        <f t="shared" si="1"/>
        <v>0</v>
      </c>
      <c r="H11" s="1">
        <f t="shared" si="2"/>
        <v>-1.62</v>
      </c>
      <c r="I11" s="1">
        <f t="shared" si="3"/>
        <v>0</v>
      </c>
      <c r="K11" s="1">
        <f t="shared" si="4"/>
        <v>-1.62</v>
      </c>
      <c r="L11" s="1">
        <f t="shared" si="5"/>
        <v>0</v>
      </c>
      <c r="N11" s="1">
        <f t="shared" si="6"/>
        <v>-1.62</v>
      </c>
      <c r="O11" s="1">
        <f t="shared" si="7"/>
        <v>0</v>
      </c>
      <c r="Q11" s="1">
        <f t="shared" si="8"/>
        <v>-1.62</v>
      </c>
      <c r="R11" s="1">
        <f t="shared" si="9"/>
        <v>0</v>
      </c>
    </row>
    <row r="12" spans="2:18" ht="15">
      <c r="B12" s="5">
        <v>1.1</v>
      </c>
      <c r="D12" s="3">
        <v>-1.66</v>
      </c>
      <c r="E12" s="1">
        <f t="shared" si="0"/>
        <v>-1.66</v>
      </c>
      <c r="F12" s="1">
        <f t="shared" si="1"/>
        <v>0</v>
      </c>
      <c r="H12" s="1">
        <f t="shared" si="2"/>
        <v>-1.66</v>
      </c>
      <c r="I12" s="1">
        <f t="shared" si="3"/>
        <v>0</v>
      </c>
      <c r="K12" s="1">
        <f t="shared" si="4"/>
        <v>-1.66</v>
      </c>
      <c r="L12" s="1">
        <f t="shared" si="5"/>
        <v>0</v>
      </c>
      <c r="N12" s="1">
        <f t="shared" si="6"/>
        <v>-1.66</v>
      </c>
      <c r="O12" s="1">
        <f t="shared" si="7"/>
        <v>0</v>
      </c>
      <c r="Q12" s="1">
        <f t="shared" si="8"/>
        <v>-1.66</v>
      </c>
      <c r="R12" s="1">
        <f t="shared" si="9"/>
        <v>0</v>
      </c>
    </row>
    <row r="13" spans="2:18" ht="15">
      <c r="B13" s="5">
        <v>1.2</v>
      </c>
      <c r="D13" s="3">
        <v>-1.67</v>
      </c>
      <c r="E13" s="1">
        <f t="shared" si="0"/>
        <v>-1.67</v>
      </c>
      <c r="F13" s="1">
        <f t="shared" si="1"/>
        <v>0</v>
      </c>
      <c r="H13" s="1">
        <f t="shared" si="2"/>
        <v>-1.67</v>
      </c>
      <c r="I13" s="1">
        <f t="shared" si="3"/>
        <v>0</v>
      </c>
      <c r="K13" s="1">
        <f t="shared" si="4"/>
        <v>-1.67</v>
      </c>
      <c r="L13" s="1">
        <f t="shared" si="5"/>
        <v>0</v>
      </c>
      <c r="N13" s="1">
        <f t="shared" si="6"/>
        <v>-1.67</v>
      </c>
      <c r="O13" s="1">
        <f t="shared" si="7"/>
        <v>0</v>
      </c>
      <c r="Q13" s="1">
        <f t="shared" si="8"/>
        <v>-1.67</v>
      </c>
      <c r="R13" s="1">
        <f t="shared" si="9"/>
        <v>0</v>
      </c>
    </row>
    <row r="14" spans="2:18" ht="15">
      <c r="B14" s="5">
        <v>1.3</v>
      </c>
      <c r="D14" s="3">
        <v>-1.61</v>
      </c>
      <c r="E14" s="1">
        <f t="shared" si="0"/>
        <v>-1.61</v>
      </c>
      <c r="F14" s="1">
        <f t="shared" si="1"/>
        <v>0</v>
      </c>
      <c r="H14" s="1">
        <f t="shared" si="2"/>
        <v>-1.61</v>
      </c>
      <c r="I14" s="1">
        <f t="shared" si="3"/>
        <v>0</v>
      </c>
      <c r="K14" s="1">
        <f t="shared" si="4"/>
        <v>-1.61</v>
      </c>
      <c r="L14" s="1">
        <f t="shared" si="5"/>
        <v>0</v>
      </c>
      <c r="N14" s="1">
        <f t="shared" si="6"/>
        <v>-1.61</v>
      </c>
      <c r="O14" s="1">
        <f t="shared" si="7"/>
        <v>0</v>
      </c>
      <c r="Q14" s="1">
        <f t="shared" si="8"/>
        <v>-1.61</v>
      </c>
      <c r="R14" s="1">
        <f t="shared" si="9"/>
        <v>0</v>
      </c>
    </row>
    <row r="15" spans="2:18" ht="15">
      <c r="B15" s="5">
        <v>1.4</v>
      </c>
      <c r="D15" s="3">
        <v>-1.69</v>
      </c>
      <c r="E15" s="1">
        <f t="shared" si="0"/>
        <v>-1.69</v>
      </c>
      <c r="F15" s="1">
        <f t="shared" si="1"/>
        <v>0</v>
      </c>
      <c r="H15" s="1">
        <f t="shared" si="2"/>
        <v>-1.69</v>
      </c>
      <c r="I15" s="1">
        <f t="shared" si="3"/>
        <v>0</v>
      </c>
      <c r="K15" s="1">
        <f t="shared" si="4"/>
        <v>-1.69</v>
      </c>
      <c r="L15" s="1">
        <f t="shared" si="5"/>
        <v>0</v>
      </c>
      <c r="N15" s="1">
        <f t="shared" si="6"/>
        <v>-1.69</v>
      </c>
      <c r="O15" s="1">
        <f t="shared" si="7"/>
        <v>0</v>
      </c>
      <c r="Q15" s="1">
        <f t="shared" si="8"/>
        <v>-1.69</v>
      </c>
      <c r="R15" s="1">
        <f t="shared" si="9"/>
        <v>0</v>
      </c>
    </row>
    <row r="16" spans="2:18" ht="15">
      <c r="B16" s="5">
        <v>1.5</v>
      </c>
      <c r="D16" s="3">
        <v>-1.63</v>
      </c>
      <c r="E16" s="1">
        <f t="shared" si="0"/>
        <v>-1.63</v>
      </c>
      <c r="F16" s="1">
        <f t="shared" si="1"/>
        <v>0</v>
      </c>
      <c r="H16" s="1">
        <f t="shared" si="2"/>
        <v>-1.63</v>
      </c>
      <c r="I16" s="1">
        <f t="shared" si="3"/>
        <v>0</v>
      </c>
      <c r="K16" s="1">
        <f t="shared" si="4"/>
        <v>-1.63</v>
      </c>
      <c r="L16" s="1">
        <f t="shared" si="5"/>
        <v>0</v>
      </c>
      <c r="N16" s="1">
        <f t="shared" si="6"/>
        <v>-1.63</v>
      </c>
      <c r="O16" s="1">
        <f t="shared" si="7"/>
        <v>0</v>
      </c>
      <c r="Q16" s="1">
        <f t="shared" si="8"/>
        <v>-1.63</v>
      </c>
      <c r="R16" s="1">
        <f t="shared" si="9"/>
        <v>0</v>
      </c>
    </row>
    <row r="17" spans="2:18" ht="15">
      <c r="B17" s="5">
        <v>1.6</v>
      </c>
      <c r="D17" s="3">
        <v>-1.51</v>
      </c>
      <c r="E17" s="1">
        <f t="shared" si="0"/>
        <v>-1.51</v>
      </c>
      <c r="F17" s="1">
        <f t="shared" si="1"/>
        <v>0</v>
      </c>
      <c r="H17" s="1">
        <f t="shared" si="2"/>
        <v>-1.51</v>
      </c>
      <c r="I17" s="1">
        <f t="shared" si="3"/>
        <v>0</v>
      </c>
      <c r="K17" s="1">
        <f t="shared" si="4"/>
        <v>-1.51</v>
      </c>
      <c r="L17" s="1">
        <f t="shared" si="5"/>
        <v>0</v>
      </c>
      <c r="N17" s="1">
        <f t="shared" si="6"/>
        <v>-1.51</v>
      </c>
      <c r="O17" s="1">
        <f t="shared" si="7"/>
        <v>0</v>
      </c>
      <c r="Q17" s="1">
        <f t="shared" si="8"/>
        <v>-1.51</v>
      </c>
      <c r="R17" s="1">
        <f t="shared" si="9"/>
        <v>0</v>
      </c>
    </row>
    <row r="18" spans="2:18" ht="15">
      <c r="B18" s="5">
        <v>1.7</v>
      </c>
      <c r="D18" s="3">
        <v>-1.59</v>
      </c>
      <c r="E18" s="1">
        <f t="shared" si="0"/>
        <v>-1.59</v>
      </c>
      <c r="F18" s="1">
        <f t="shared" si="1"/>
        <v>0</v>
      </c>
      <c r="H18" s="1">
        <f t="shared" si="2"/>
        <v>-1.59</v>
      </c>
      <c r="I18" s="1">
        <f t="shared" si="3"/>
        <v>0</v>
      </c>
      <c r="K18" s="1">
        <f t="shared" si="4"/>
        <v>-1.59</v>
      </c>
      <c r="L18" s="1">
        <f t="shared" si="5"/>
        <v>0</v>
      </c>
      <c r="N18" s="1">
        <f t="shared" si="6"/>
        <v>-1.59</v>
      </c>
      <c r="O18" s="1">
        <f t="shared" si="7"/>
        <v>0</v>
      </c>
      <c r="Q18" s="1">
        <f t="shared" si="8"/>
        <v>-1.59</v>
      </c>
      <c r="R18" s="1">
        <f t="shared" si="9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2011-07-11T23:26:10Z</dcterms:created>
  <dcterms:modified xsi:type="dcterms:W3CDTF">2015-07-02T15:23:03Z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5d4ad279-1b10-47c3-84c1-0b03f7bc8e15</vt:lpwstr>
  </property>
</Properties>
</file>