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3395" windowHeight="8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<sst xmlns="http://schemas.openxmlformats.org/spreadsheetml/2006/main" count="21" uniqueCount="21">
  <si>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</si>
  <si>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</si>
  <si>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</si>
  <si>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Age (ky)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</si>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</sst>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1" t="s">
        <v>0</v>
      </c>
      <c r="B1" s="1" t="s">
        <v>3</v>
      </c>
      <c r="C1" s="1" t="s">
        <v>1</v>
      </c>
      <c r="D1" s="1" t="s">
        <v>2</v>
      </c>
      <c r="E1" s="2"/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34</v>
      </c>
      <c r="B2" s="1">
        <v>10.2</v>
      </c>
      <c r="C2" s="1">
        <v>2.43</v>
      </c>
      <c r="D2" s="1">
        <v>-1.43</v>
      </c>
      <c r="E2" s="1">
        <f aca="true" t="shared" si="0" ref="E2:E10">IF(NOT(ISBLANK($D2)),$D2,"")</f>
        <v>-1.43</v>
      </c>
      <c r="F2" s="1">
        <f aca="true" t="shared" si="1" ref="F2:F10">IF(AND($B2&gt;=-1,$B2&lt;=0.137,NOT(ISBLANK($B2))),$E2,"")</f>
      </c>
      <c r="H2" s="1">
        <f aca="true" t="shared" si="2" ref="H2:H10">IF(NOT(ISBLANK($D2)),$D2,"")</f>
        <v>-1.43</v>
      </c>
      <c r="I2" s="1">
        <f aca="true" t="shared" si="3" ref="I2:I10">IF(AND($B2&gt;=5.5,$B2&lt;=6.5,NOT(ISBLANK($B2))),$E2,"")</f>
      </c>
      <c r="K2" s="1">
        <f aca="true" t="shared" si="4" ref="K2:K10">IF(NOT(ISBLANK($D2)),$D2,"")</f>
        <v>-1.43</v>
      </c>
      <c r="L2" s="1">
        <f aca="true" t="shared" si="5" ref="L2:L10">IF(AND($B2&gt;=19,$B2&lt;=23,NOT(ISBLANK($B2))),$E2,"")</f>
      </c>
      <c r="N2" s="1">
        <f aca="true" t="shared" si="6" ref="N2:N10">IF(NOT(ISBLANK($D2)),$D2,"")</f>
        <v>-1.43</v>
      </c>
      <c r="O2" s="1">
        <f aca="true" t="shared" si="7" ref="O2:O10">IF(AND($B2&gt;=40,$B2&lt;=42,NOT(ISBLANK($B2))),$E2,"")</f>
      </c>
      <c r="Q2" s="1">
        <f aca="true" t="shared" si="8" ref="Q2:Q10">N2</f>
        <v>-1.43</v>
      </c>
      <c r="R2" s="1">
        <f aca="true" t="shared" si="9" ref="R2:R10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-0.5800000000000001</v>
      </c>
      <c r="AC2" s="1">
        <f>IF(AD2&gt;1,STDEV(L:L),"/")</f>
        <v>0.11313708498984677</v>
      </c>
      <c r="AD2" s="1">
        <f>SUMPRODUCT((ISNUMBER(L:L))*1)</f>
        <v>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44</v>
      </c>
      <c r="B3" s="1">
        <v>13</v>
      </c>
      <c r="C3" s="1">
        <v>2.54</v>
      </c>
      <c r="D3" s="1">
        <v>-1.22</v>
      </c>
      <c r="E3" s="1">
        <f t="shared" si="0"/>
        <v>-1.22</v>
      </c>
      <c r="F3" s="1">
        <f t="shared" si="1"/>
      </c>
      <c r="H3" s="1">
        <f t="shared" si="2"/>
        <v>-1.22</v>
      </c>
      <c r="I3" s="1">
        <f t="shared" si="3"/>
      </c>
      <c r="K3" s="1">
        <f t="shared" si="4"/>
        <v>-1.22</v>
      </c>
      <c r="L3" s="1">
        <f t="shared" si="5"/>
      </c>
      <c r="N3" s="1">
        <f t="shared" si="6"/>
        <v>-1.22</v>
      </c>
      <c r="O3" s="1">
        <f t="shared" si="7"/>
      </c>
      <c r="Q3" s="1">
        <f t="shared" si="8"/>
        <v>-1.22</v>
      </c>
      <c r="R3" s="1">
        <f t="shared" si="9"/>
      </c>
    </row>
    <row r="4" spans="1:18" ht="15">
      <c r="A4" s="1">
        <v>54</v>
      </c>
      <c r="B4" s="1">
        <v>15.8</v>
      </c>
      <c r="C4" s="1">
        <v>2.44</v>
      </c>
      <c r="D4" s="1">
        <v>-0.72</v>
      </c>
      <c r="E4" s="1">
        <f t="shared" si="0"/>
        <v>-0.72</v>
      </c>
      <c r="F4" s="1">
        <f t="shared" si="1"/>
      </c>
      <c r="H4" s="1">
        <f t="shared" si="2"/>
        <v>-0.72</v>
      </c>
      <c r="I4" s="1">
        <f t="shared" si="3"/>
      </c>
      <c r="K4" s="1">
        <f t="shared" si="4"/>
        <v>-0.72</v>
      </c>
      <c r="L4" s="1">
        <f t="shared" si="5"/>
      </c>
      <c r="N4" s="1">
        <f t="shared" si="6"/>
        <v>-0.72</v>
      </c>
      <c r="O4" s="1">
        <f t="shared" si="7"/>
      </c>
      <c r="Q4" s="1">
        <f t="shared" si="8"/>
        <v>-0.72</v>
      </c>
      <c r="R4" s="1">
        <f t="shared" si="9"/>
      </c>
    </row>
    <row r="5" spans="1:21" ht="15">
      <c r="A5" s="1">
        <v>64</v>
      </c>
      <c r="B5" s="1">
        <v>18.5</v>
      </c>
      <c r="C5" s="1">
        <v>2.2</v>
      </c>
      <c r="D5" s="1">
        <v>-0.53</v>
      </c>
      <c r="E5" s="1">
        <f t="shared" si="0"/>
        <v>-0.53</v>
      </c>
      <c r="F5" s="1">
        <f t="shared" si="1"/>
      </c>
      <c r="H5" s="1">
        <f t="shared" si="2"/>
        <v>-0.53</v>
      </c>
      <c r="I5" s="1">
        <f t="shared" si="3"/>
      </c>
      <c r="K5" s="1">
        <f t="shared" si="4"/>
        <v>-0.53</v>
      </c>
      <c r="L5" s="1">
        <f t="shared" si="5"/>
      </c>
      <c r="N5" s="1">
        <f t="shared" si="6"/>
        <v>-0.53</v>
      </c>
      <c r="O5" s="1">
        <f t="shared" si="7"/>
      </c>
      <c r="Q5" s="1">
        <f t="shared" si="8"/>
        <v>-0.53</v>
      </c>
      <c r="R5" s="1">
        <f t="shared" si="9"/>
      </c>
      <c r="T5" s="1" t="s">
        <v>19</v>
      </c>
      <c r="U5" s="1" t="s">
        <v>20</v>
      </c>
    </row>
    <row r="6" spans="1:21" ht="15">
      <c r="A6" s="1">
        <v>74</v>
      </c>
      <c r="B6" s="1">
        <v>20.7</v>
      </c>
      <c r="C6" s="1">
        <v>2.46</v>
      </c>
      <c r="D6" s="1">
        <v>-0.5</v>
      </c>
      <c r="E6" s="1">
        <f t="shared" si="0"/>
        <v>-0.5</v>
      </c>
      <c r="F6" s="1">
        <f t="shared" si="1"/>
      </c>
      <c r="H6" s="1">
        <f t="shared" si="2"/>
        <v>-0.5</v>
      </c>
      <c r="I6" s="1">
        <f t="shared" si="3"/>
      </c>
      <c r="K6" s="1">
        <f t="shared" si="4"/>
        <v>-0.5</v>
      </c>
      <c r="L6" s="1">
        <f t="shared" si="5"/>
        <v>-0.5</v>
      </c>
      <c r="N6" s="1">
        <f t="shared" si="6"/>
        <v>-0.5</v>
      </c>
      <c r="O6" s="1">
        <f t="shared" si="7"/>
      </c>
      <c r="Q6" s="1">
        <f t="shared" si="8"/>
        <v>-0.5</v>
      </c>
      <c r="R6" s="1">
        <f t="shared" si="9"/>
      </c>
      <c r="T6" s="1">
        <f>SMALL(B:B,1)</f>
        <v>10.2</v>
      </c>
      <c r="U6" s="1">
        <f>LARGE(B:B,1)</f>
        <v>28</v>
      </c>
    </row>
    <row r="7" spans="1:18" ht="15">
      <c r="A7" s="1">
        <v>84</v>
      </c>
      <c r="B7" s="1">
        <v>22.5</v>
      </c>
      <c r="C7" s="1">
        <v>2.47</v>
      </c>
      <c r="D7" s="1">
        <v>-0.66</v>
      </c>
      <c r="E7" s="1">
        <f t="shared" si="0"/>
        <v>-0.66</v>
      </c>
      <c r="F7" s="1">
        <f t="shared" si="1"/>
      </c>
      <c r="H7" s="1">
        <f t="shared" si="2"/>
        <v>-0.66</v>
      </c>
      <c r="I7" s="1">
        <f t="shared" si="3"/>
      </c>
      <c r="K7" s="1">
        <f t="shared" si="4"/>
        <v>-0.66</v>
      </c>
      <c r="L7" s="1">
        <f t="shared" si="5"/>
        <v>-0.66</v>
      </c>
      <c r="N7" s="1">
        <f t="shared" si="6"/>
        <v>-0.66</v>
      </c>
      <c r="O7" s="1">
        <f t="shared" si="7"/>
      </c>
      <c r="Q7" s="1">
        <f t="shared" si="8"/>
        <v>-0.66</v>
      </c>
      <c r="R7" s="1">
        <f t="shared" si="9"/>
      </c>
    </row>
    <row r="8" spans="1:18" ht="15">
      <c r="A8" s="1">
        <v>94</v>
      </c>
      <c r="B8" s="1">
        <v>24.4</v>
      </c>
      <c r="C8" s="1">
        <v>2.67</v>
      </c>
      <c r="D8" s="1">
        <v>-0.71</v>
      </c>
      <c r="E8" s="1">
        <f t="shared" si="0"/>
        <v>-0.71</v>
      </c>
      <c r="F8" s="1">
        <f t="shared" si="1"/>
      </c>
      <c r="H8" s="1">
        <f t="shared" si="2"/>
        <v>-0.71</v>
      </c>
      <c r="I8" s="1">
        <f t="shared" si="3"/>
      </c>
      <c r="K8" s="1">
        <f t="shared" si="4"/>
        <v>-0.71</v>
      </c>
      <c r="L8" s="1">
        <f t="shared" si="5"/>
      </c>
      <c r="N8" s="1">
        <f t="shared" si="6"/>
        <v>-0.71</v>
      </c>
      <c r="O8" s="1">
        <f t="shared" si="7"/>
      </c>
      <c r="Q8" s="1">
        <f t="shared" si="8"/>
        <v>-0.71</v>
      </c>
      <c r="R8" s="1">
        <f t="shared" si="9"/>
      </c>
    </row>
    <row r="9" spans="1:18" ht="15">
      <c r="A9" s="1">
        <v>104</v>
      </c>
      <c r="B9" s="1">
        <v>26.2</v>
      </c>
      <c r="C9" s="1">
        <v>2.53</v>
      </c>
      <c r="D9" s="1">
        <v>-0.69</v>
      </c>
      <c r="E9" s="1">
        <f t="shared" si="0"/>
        <v>-0.69</v>
      </c>
      <c r="F9" s="1">
        <f t="shared" si="1"/>
      </c>
      <c r="H9" s="1">
        <f t="shared" si="2"/>
        <v>-0.69</v>
      </c>
      <c r="I9" s="1">
        <f t="shared" si="3"/>
      </c>
      <c r="K9" s="1">
        <f t="shared" si="4"/>
        <v>-0.69</v>
      </c>
      <c r="L9" s="1">
        <f t="shared" si="5"/>
      </c>
      <c r="N9" s="1">
        <f t="shared" si="6"/>
        <v>-0.69</v>
      </c>
      <c r="O9" s="1">
        <f t="shared" si="7"/>
      </c>
      <c r="Q9" s="1">
        <f t="shared" si="8"/>
        <v>-0.69</v>
      </c>
      <c r="R9" s="1">
        <f t="shared" si="9"/>
      </c>
    </row>
    <row r="10" spans="1:18" ht="15">
      <c r="A10" s="1">
        <v>114</v>
      </c>
      <c r="B10" s="1">
        <v>28</v>
      </c>
      <c r="C10" s="1">
        <v>2.56</v>
      </c>
      <c r="D10" s="1">
        <v>-0.87</v>
      </c>
      <c r="E10" s="1">
        <f t="shared" si="0"/>
        <v>-0.87</v>
      </c>
      <c r="F10" s="1">
        <f t="shared" si="1"/>
      </c>
      <c r="H10" s="1">
        <f t="shared" si="2"/>
        <v>-0.87</v>
      </c>
      <c r="I10" s="1">
        <f t="shared" si="3"/>
      </c>
      <c r="K10" s="1">
        <f t="shared" si="4"/>
        <v>-0.87</v>
      </c>
      <c r="L10" s="1">
        <f t="shared" si="5"/>
      </c>
      <c r="N10" s="1">
        <f t="shared" si="6"/>
        <v>-0.87</v>
      </c>
      <c r="O10" s="1">
        <f t="shared" si="7"/>
      </c>
      <c r="Q10" s="1">
        <f t="shared" si="8"/>
        <v>-0.87</v>
      </c>
      <c r="R10" s="1">
        <f t="shared" si="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2013-09-03T15:03:23Z</dcterms:created>
  <dcterms:modified xsi:type="dcterms:W3CDTF">2015-07-01T11:59:11Z</dcterms:modified>
  <cp:category/>
  <cp:version/>
  <cp:contentType/>
  <cp:contentStatus/>
</cp:coreProperties>
</file>