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2925" windowWidth="23715" windowHeight="10035" activeTab="0"/>
  </bookViews>
  <sheets>
    <sheet name="wu2010-h4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<sst xmlns="http://schemas.openxmlformats.org/spreadsheetml/2006/main" count="19" uniqueCount="19">
  <si>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d18Op.lob</t>
  </si>
  <si>
    <t>Age ka</t>
  </si>
  <si>
    <t>average 0-200 yrs</t>
  </si>
  <si>
    <t>standard deviation 0-200y</t>
  </si>
  <si>
    <t>number of datapoints 0-200 yrs</t>
  </si>
  <si>
    <t>average 6k</t>
  </si>
  <si>
    <t>standard deviation 6k</t>
  </si>
  <si>
    <t>number of datapoints 6k</t>
  </si>
  <si>
    <t>average LGM</t>
  </si>
  <si>
    <t>standard deviation LGM</t>
  </si>
  <si>
    <t>number of datapoints LGM</t>
  </si>
  <si>
    <t>average Laschamp</t>
  </si>
  <si>
    <t>standard deviation Laschamp</t>
  </si>
  <si>
    <t>number of datapoints Laschamp</t>
  </si>
  <si>
    <t>average Eemian</t>
  </si>
  <si>
    <t>standard deviation Eemian</t>
  </si>
  <si>
    <t>number of datapoints Eemian</t>
  </si>
  <si>
    <t>age min</t>
  </si>
  <si>
    <t>age max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</si>
</sst>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name val="Helv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0" borderId="2" applyNumberFormat="0" applyFill="0" applyAlignment="0" applyProtection="0"/>
    <xf numFmtId="0" fontId="0" fillId="27" borderId="3" applyNumberFormat="0" applyFont="0" applyAlignment="0" applyProtection="0"/>
    <xf numFmtId="0" fontId="23" fillId="28" borderId="1" applyNumberFormat="0" applyAlignment="0" applyProtection="0"/>
    <xf numFmtId="0" fontId="2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0" borderId="0" applyNumberFormat="0" applyBorder="0" applyAlignment="0" applyProtection="0"/>
    <xf numFmtId="9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27" fillId="26" borderId="4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2" borderId="9" applyNumberFormat="0" applyAlignment="0" applyProtection="0"/>
  </cellStyleXfs>
  <cellXfs count="3">
    <xf numFmtId="0" fontId="0" fillId="0" borderId="0" xfId="0" applyFont="1" applyAlignment="1">
      <alignment/>
    </xf>
    <xf numFmtId="0" fontId="18" fillId="0" borderId="0" xfId="0" applyNumberFormat="1" applyFont="1" applyBorder="1" applyAlignment="1">
      <alignment/>
    </xf>
    <xf numFmtId="0" fontId="18" fillId="0" borderId="0" xfId="0" applyNumberFormat="1" applyFon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B1:AP98"/>
  <sheetViews>
    <sheetView tabSelected="1" zoomScalePageLayoutView="0" workbookViewId="0" topLeftCell="A1">
      <selection activeCell="V5" sqref="V5"/>
    </sheetView>
  </sheetViews>
  <sheetFormatPr defaultColWidth="11.421875" defaultRowHeight="15"/>
  <cols>
    <col min="5" max="19" width="1.7109375" style="2" customWidth="1"/>
    <col min="20" max="42" width="11.421875" style="2" customWidth="1"/>
  </cols>
  <sheetData>
    <row r="1" spans="2:42" ht="15">
      <c r="B1" t="s">
        <v>1</v>
      </c>
      <c r="D1" t="s">
        <v>0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>
        <f>IF(AND($B1&gt;115,$B1&lt;130,NOT(ISBLANK($B1))),$E1,"")</f>
      </c>
      <c r="S1" s="1"/>
      <c r="T1" s="1" t="s">
        <v>2</v>
      </c>
      <c r="U1" s="1" t="s">
        <v>3</v>
      </c>
      <c r="V1" s="1" t="s">
        <v>4</v>
      </c>
      <c r="W1" s="1"/>
      <c r="X1" s="1" t="s">
        <v>5</v>
      </c>
      <c r="Y1" s="1" t="s">
        <v>6</v>
      </c>
      <c r="Z1" s="1" t="s">
        <v>7</v>
      </c>
      <c r="AA1" s="1"/>
      <c r="AB1" s="1" t="s">
        <v>8</v>
      </c>
      <c r="AC1" s="1" t="s">
        <v>9</v>
      </c>
      <c r="AD1" s="1" t="s">
        <v>10</v>
      </c>
      <c r="AE1" s="1"/>
      <c r="AF1" s="1" t="s">
        <v>11</v>
      </c>
      <c r="AG1" s="1" t="s">
        <v>12</v>
      </c>
      <c r="AH1" s="1" t="s">
        <v>13</v>
      </c>
      <c r="AI1" s="1"/>
      <c r="AJ1" s="1" t="s">
        <v>14</v>
      </c>
      <c r="AK1" s="1" t="s">
        <v>15</v>
      </c>
      <c r="AL1" s="1" t="s">
        <v>16</v>
      </c>
      <c r="AM1" s="1"/>
      <c r="AN1" s="1"/>
      <c r="AO1" s="1"/>
      <c r="AP1" s="1"/>
    </row>
    <row r="2" spans="2:42" ht="15">
      <c r="B2">
        <v>-0.053579999999999926</v>
      </c>
      <c r="D2">
        <v>-5.732</v>
      </c>
      <c r="E2" s="1">
        <f aca="true" t="shared" si="0" ref="E2:E65">IF(NOT(ISBLANK($D2)),$D2,"")</f>
        <v>-5.732</v>
      </c>
      <c r="F2" s="1">
        <f aca="true" t="shared" si="1" ref="F2:F65">IF(AND($B2&gt;=-1,$B2&lt;=0.137,NOT(ISBLANK($B2))),$E2,"")</f>
        <v>-5.732</v>
      </c>
      <c r="G2" s="1"/>
      <c r="H2" s="1">
        <f aca="true" t="shared" si="2" ref="H2:H65">IF(NOT(ISBLANK($D2)),$D2,"")</f>
        <v>-5.732</v>
      </c>
      <c r="I2" s="1">
        <f aca="true" t="shared" si="3" ref="I2:I65">IF(AND($B2&gt;=5.5,$B2&lt;=6.5,NOT(ISBLANK($B2))),$E2,"")</f>
      </c>
      <c r="J2" s="1"/>
      <c r="K2" s="1">
        <f aca="true" t="shared" si="4" ref="K2:K65">IF(NOT(ISBLANK($D2)),$D2,"")</f>
        <v>-5.732</v>
      </c>
      <c r="L2" s="1">
        <f aca="true" t="shared" si="5" ref="L2:L65">IF(AND($B2&gt;=19,$B2&lt;=23,NOT(ISBLANK($B2))),$E2,"")</f>
      </c>
      <c r="M2" s="1"/>
      <c r="N2" s="1">
        <f aca="true" t="shared" si="6" ref="N2:N65">IF(NOT(ISBLANK($D2)),$D2,"")</f>
        <v>-5.732</v>
      </c>
      <c r="O2" s="1">
        <f aca="true" t="shared" si="7" ref="O2:O65">IF(AND($B2&gt;=40,$B2&lt;=42,NOT(ISBLANK($B2))),$E2,"")</f>
      </c>
      <c r="P2" s="1"/>
      <c r="Q2" s="1">
        <f aca="true" t="shared" si="8" ref="Q2:Q65">N2</f>
        <v>-5.732</v>
      </c>
      <c r="R2" s="1">
        <f aca="true" t="shared" si="9" ref="R2:R65">IF(AND($B2&gt;115,$B2&lt;130,NOT(ISBLANK($B2))),$E2,"")</f>
      </c>
      <c r="T2" s="1">
        <f>IF(V2&gt;0,AVERAGE(F:F),"/")</f>
        <v>-5.62157894736842</v>
      </c>
      <c r="U2" s="1">
        <f>IF(V2&gt;1,STDEV(F:F),"/")</f>
        <v>0.16105984503969487</v>
      </c>
      <c r="V2" s="1">
        <f>SUMPRODUCT((ISNUMBER(F:F))*1)</f>
        <v>76</v>
      </c>
      <c r="W2" s="1"/>
      <c r="X2" s="1" t="str">
        <f>IF(Z2&gt;0,AVERAGE(I:I),"/")</f>
        <v>/</v>
      </c>
      <c r="Y2" s="1" t="str">
        <f>IF(Z2&gt;1,STDEV(I:I),"/")</f>
        <v>/</v>
      </c>
      <c r="Z2" s="1">
        <f>SUMPRODUCT((ISNUMBER(I:I))*1)</f>
        <v>0</v>
      </c>
      <c r="AA2" s="1"/>
      <c r="AB2" s="1" t="str">
        <f>IF(AD2&gt;0,AVERAGE(L:L),"/")</f>
        <v>/</v>
      </c>
      <c r="AC2" s="1" t="str">
        <f>IF(AD2&gt;1,STDEV(L:L),"/")</f>
        <v>/</v>
      </c>
      <c r="AD2" s="1">
        <f>SUMPRODUCT((ISNUMBER(L:L))*1)</f>
        <v>0</v>
      </c>
      <c r="AE2" s="1"/>
      <c r="AF2" s="1" t="str">
        <f>IF(AH2&gt;0,AVERAGE(O:O),"/")</f>
        <v>/</v>
      </c>
      <c r="AG2" s="1" t="str">
        <f>IF(AH2&gt;1,STDEV(O:O),"/")</f>
        <v>/</v>
      </c>
      <c r="AH2" s="1">
        <f>SUMPRODUCT((ISNUMBER(O:O))*1)</f>
        <v>0</v>
      </c>
      <c r="AI2" s="1"/>
      <c r="AJ2" s="1" t="str">
        <f>IF(AL2&gt;0,AVERAGE(R:R),"/")</f>
        <v>/</v>
      </c>
      <c r="AK2" s="1" t="str">
        <f>IF(AL2&gt;1,STDEV(R:R),"/")</f>
        <v>/</v>
      </c>
      <c r="AL2" s="1">
        <f>SUMPRODUCT((ISNUMBER(R:R))*1)</f>
        <v>0</v>
      </c>
      <c r="AM2" s="1"/>
      <c r="AN2" s="1"/>
      <c r="AO2" s="1"/>
      <c r="AP2" s="1"/>
    </row>
    <row r="3" spans="2:18" ht="15">
      <c r="B3">
        <v>-0.0535</v>
      </c>
      <c r="D3">
        <v>-5.547</v>
      </c>
      <c r="E3" s="1">
        <f t="shared" si="0"/>
        <v>-5.547</v>
      </c>
      <c r="F3" s="1">
        <f t="shared" si="1"/>
        <v>-5.547</v>
      </c>
      <c r="G3" s="1"/>
      <c r="H3" s="1">
        <f t="shared" si="2"/>
        <v>-5.547</v>
      </c>
      <c r="I3" s="1">
        <f t="shared" si="3"/>
      </c>
      <c r="J3" s="1"/>
      <c r="K3" s="1">
        <f t="shared" si="4"/>
        <v>-5.547</v>
      </c>
      <c r="L3" s="1">
        <f t="shared" si="5"/>
      </c>
      <c r="M3" s="1"/>
      <c r="N3" s="1">
        <f t="shared" si="6"/>
        <v>-5.547</v>
      </c>
      <c r="O3" s="1">
        <f t="shared" si="7"/>
      </c>
      <c r="P3" s="1"/>
      <c r="Q3" s="1">
        <f t="shared" si="8"/>
        <v>-5.547</v>
      </c>
      <c r="R3" s="1">
        <f t="shared" si="9"/>
      </c>
    </row>
    <row r="4" spans="2:18" ht="15">
      <c r="B4">
        <v>-0.05342000000000007</v>
      </c>
      <c r="D4">
        <v>-5.555</v>
      </c>
      <c r="E4" s="1">
        <f t="shared" si="0"/>
        <v>-5.555</v>
      </c>
      <c r="F4" s="1">
        <f t="shared" si="1"/>
        <v>-5.555</v>
      </c>
      <c r="G4" s="1"/>
      <c r="H4" s="1">
        <f t="shared" si="2"/>
        <v>-5.555</v>
      </c>
      <c r="I4" s="1">
        <f t="shared" si="3"/>
      </c>
      <c r="J4" s="1"/>
      <c r="K4" s="1">
        <f t="shared" si="4"/>
        <v>-5.555</v>
      </c>
      <c r="L4" s="1">
        <f t="shared" si="5"/>
      </c>
      <c r="M4" s="1"/>
      <c r="N4" s="1">
        <f t="shared" si="6"/>
        <v>-5.555</v>
      </c>
      <c r="O4" s="1">
        <f t="shared" si="7"/>
      </c>
      <c r="P4" s="1"/>
      <c r="Q4" s="1">
        <f t="shared" si="8"/>
        <v>-5.555</v>
      </c>
      <c r="R4" s="1">
        <f t="shared" si="9"/>
      </c>
    </row>
    <row r="5" spans="2:21" ht="15">
      <c r="B5">
        <v>-0.053329999999999926</v>
      </c>
      <c r="D5">
        <v>-5.402</v>
      </c>
      <c r="E5" s="1">
        <f t="shared" si="0"/>
        <v>-5.402</v>
      </c>
      <c r="F5" s="1">
        <f t="shared" si="1"/>
        <v>-5.402</v>
      </c>
      <c r="G5" s="1"/>
      <c r="H5" s="1">
        <f t="shared" si="2"/>
        <v>-5.402</v>
      </c>
      <c r="I5" s="1">
        <f t="shared" si="3"/>
      </c>
      <c r="J5" s="1"/>
      <c r="K5" s="1">
        <f t="shared" si="4"/>
        <v>-5.402</v>
      </c>
      <c r="L5" s="1">
        <f t="shared" si="5"/>
      </c>
      <c r="M5" s="1"/>
      <c r="N5" s="1">
        <f t="shared" si="6"/>
        <v>-5.402</v>
      </c>
      <c r="O5" s="1">
        <f t="shared" si="7"/>
      </c>
      <c r="P5" s="1"/>
      <c r="Q5" s="1">
        <f t="shared" si="8"/>
        <v>-5.402</v>
      </c>
      <c r="R5" s="1">
        <f t="shared" si="9"/>
      </c>
      <c r="T5" s="2" t="s">
        <v>17</v>
      </c>
      <c r="U5" s="2" t="s">
        <v>18</v>
      </c>
    </row>
    <row r="6" spans="2:21" ht="15">
      <c r="B6">
        <v>-0.05325</v>
      </c>
      <c r="D6">
        <v>-5.422</v>
      </c>
      <c r="E6" s="1">
        <f t="shared" si="0"/>
        <v>-5.422</v>
      </c>
      <c r="F6" s="1">
        <f t="shared" si="1"/>
        <v>-5.422</v>
      </c>
      <c r="G6" s="1"/>
      <c r="H6" s="1">
        <f t="shared" si="2"/>
        <v>-5.422</v>
      </c>
      <c r="I6" s="1">
        <f t="shared" si="3"/>
      </c>
      <c r="J6" s="1"/>
      <c r="K6" s="1">
        <f t="shared" si="4"/>
        <v>-5.422</v>
      </c>
      <c r="L6" s="1">
        <f t="shared" si="5"/>
      </c>
      <c r="M6" s="1"/>
      <c r="N6" s="1">
        <f t="shared" si="6"/>
        <v>-5.422</v>
      </c>
      <c r="O6" s="1">
        <f t="shared" si="7"/>
      </c>
      <c r="P6" s="1"/>
      <c r="Q6" s="1">
        <f t="shared" si="8"/>
        <v>-5.422</v>
      </c>
      <c r="R6" s="1">
        <f t="shared" si="9"/>
      </c>
      <c r="T6" s="2">
        <f>SMALL(B:B,1)</f>
        <v>-0.053579999999999926</v>
      </c>
      <c r="U6" s="2">
        <f>LARGE(B:B,1)</f>
        <v>-0.045579999999999926</v>
      </c>
    </row>
    <row r="7" spans="2:18" ht="15">
      <c r="B7">
        <v>-0.05317000000000007</v>
      </c>
      <c r="D7">
        <v>-5.498</v>
      </c>
      <c r="E7" s="1">
        <f t="shared" si="0"/>
        <v>-5.498</v>
      </c>
      <c r="F7" s="1">
        <f t="shared" si="1"/>
        <v>-5.498</v>
      </c>
      <c r="G7" s="1"/>
      <c r="H7" s="1">
        <f t="shared" si="2"/>
        <v>-5.498</v>
      </c>
      <c r="I7" s="1">
        <f t="shared" si="3"/>
      </c>
      <c r="J7" s="1"/>
      <c r="K7" s="1">
        <f t="shared" si="4"/>
        <v>-5.498</v>
      </c>
      <c r="L7" s="1">
        <f t="shared" si="5"/>
      </c>
      <c r="M7" s="1"/>
      <c r="N7" s="1">
        <f t="shared" si="6"/>
        <v>-5.498</v>
      </c>
      <c r="O7" s="1">
        <f t="shared" si="7"/>
      </c>
      <c r="P7" s="1"/>
      <c r="Q7" s="1">
        <f t="shared" si="8"/>
        <v>-5.498</v>
      </c>
      <c r="R7" s="1">
        <f t="shared" si="9"/>
      </c>
    </row>
    <row r="8" spans="2:18" ht="15">
      <c r="B8">
        <v>-0.053079999999999926</v>
      </c>
      <c r="D8">
        <v>-5.482</v>
      </c>
      <c r="E8" s="1">
        <f t="shared" si="0"/>
        <v>-5.482</v>
      </c>
      <c r="F8" s="1">
        <f t="shared" si="1"/>
        <v>-5.482</v>
      </c>
      <c r="G8" s="1"/>
      <c r="H8" s="1">
        <f t="shared" si="2"/>
        <v>-5.482</v>
      </c>
      <c r="I8" s="1">
        <f t="shared" si="3"/>
      </c>
      <c r="J8" s="1"/>
      <c r="K8" s="1">
        <f t="shared" si="4"/>
        <v>-5.482</v>
      </c>
      <c r="L8" s="1">
        <f t="shared" si="5"/>
      </c>
      <c r="M8" s="1"/>
      <c r="N8" s="1">
        <f t="shared" si="6"/>
        <v>-5.482</v>
      </c>
      <c r="O8" s="1">
        <f t="shared" si="7"/>
      </c>
      <c r="P8" s="1"/>
      <c r="Q8" s="1">
        <f t="shared" si="8"/>
        <v>-5.482</v>
      </c>
      <c r="R8" s="1">
        <f t="shared" si="9"/>
      </c>
    </row>
    <row r="9" spans="2:18" ht="15">
      <c r="B9">
        <v>-0.053</v>
      </c>
      <c r="D9">
        <v>-5.623</v>
      </c>
      <c r="E9" s="1">
        <f t="shared" si="0"/>
        <v>-5.623</v>
      </c>
      <c r="F9" s="1">
        <f t="shared" si="1"/>
        <v>-5.623</v>
      </c>
      <c r="G9" s="1"/>
      <c r="H9" s="1">
        <f t="shared" si="2"/>
        <v>-5.623</v>
      </c>
      <c r="I9" s="1">
        <f t="shared" si="3"/>
      </c>
      <c r="J9" s="1"/>
      <c r="K9" s="1">
        <f t="shared" si="4"/>
        <v>-5.623</v>
      </c>
      <c r="L9" s="1">
        <f t="shared" si="5"/>
      </c>
      <c r="M9" s="1"/>
      <c r="N9" s="1">
        <f t="shared" si="6"/>
        <v>-5.623</v>
      </c>
      <c r="O9" s="1">
        <f t="shared" si="7"/>
      </c>
      <c r="P9" s="1"/>
      <c r="Q9" s="1">
        <f t="shared" si="8"/>
        <v>-5.623</v>
      </c>
      <c r="R9" s="1">
        <f t="shared" si="9"/>
      </c>
    </row>
    <row r="10" spans="2:18" ht="15">
      <c r="B10">
        <v>-0.05292000000000007</v>
      </c>
      <c r="D10">
        <v>-5.622</v>
      </c>
      <c r="E10" s="1">
        <f t="shared" si="0"/>
        <v>-5.622</v>
      </c>
      <c r="F10" s="1">
        <f t="shared" si="1"/>
        <v>-5.622</v>
      </c>
      <c r="G10" s="1"/>
      <c r="H10" s="1">
        <f t="shared" si="2"/>
        <v>-5.622</v>
      </c>
      <c r="I10" s="1">
        <f t="shared" si="3"/>
      </c>
      <c r="J10" s="1"/>
      <c r="K10" s="1">
        <f t="shared" si="4"/>
        <v>-5.622</v>
      </c>
      <c r="L10" s="1">
        <f t="shared" si="5"/>
      </c>
      <c r="M10" s="1"/>
      <c r="N10" s="1">
        <f t="shared" si="6"/>
        <v>-5.622</v>
      </c>
      <c r="O10" s="1">
        <f t="shared" si="7"/>
      </c>
      <c r="P10" s="1"/>
      <c r="Q10" s="1">
        <f t="shared" si="8"/>
        <v>-5.622</v>
      </c>
      <c r="R10" s="1">
        <f t="shared" si="9"/>
      </c>
    </row>
    <row r="11" spans="2:18" ht="15">
      <c r="B11">
        <v>-0.052829999999999926</v>
      </c>
      <c r="D11">
        <v>-5.834</v>
      </c>
      <c r="E11" s="1">
        <f t="shared" si="0"/>
        <v>-5.834</v>
      </c>
      <c r="F11" s="1">
        <f t="shared" si="1"/>
        <v>-5.834</v>
      </c>
      <c r="G11" s="1"/>
      <c r="H11" s="1">
        <f t="shared" si="2"/>
        <v>-5.834</v>
      </c>
      <c r="I11" s="1">
        <f t="shared" si="3"/>
      </c>
      <c r="J11" s="1"/>
      <c r="K11" s="1">
        <f t="shared" si="4"/>
        <v>-5.834</v>
      </c>
      <c r="L11" s="1">
        <f t="shared" si="5"/>
      </c>
      <c r="M11" s="1"/>
      <c r="N11" s="1">
        <f t="shared" si="6"/>
        <v>-5.834</v>
      </c>
      <c r="O11" s="1">
        <f t="shared" si="7"/>
      </c>
      <c r="P11" s="1"/>
      <c r="Q11" s="1">
        <f t="shared" si="8"/>
        <v>-5.834</v>
      </c>
      <c r="R11" s="1">
        <f t="shared" si="9"/>
      </c>
    </row>
    <row r="12" spans="2:18" ht="15">
      <c r="B12">
        <v>-0.05275</v>
      </c>
      <c r="D12">
        <v>-5.785</v>
      </c>
      <c r="E12" s="1">
        <f t="shared" si="0"/>
        <v>-5.785</v>
      </c>
      <c r="F12" s="1">
        <f t="shared" si="1"/>
        <v>-5.785</v>
      </c>
      <c r="G12" s="1"/>
      <c r="H12" s="1">
        <f t="shared" si="2"/>
        <v>-5.785</v>
      </c>
      <c r="I12" s="1">
        <f t="shared" si="3"/>
      </c>
      <c r="J12" s="1"/>
      <c r="K12" s="1">
        <f t="shared" si="4"/>
        <v>-5.785</v>
      </c>
      <c r="L12" s="1">
        <f t="shared" si="5"/>
      </c>
      <c r="M12" s="1"/>
      <c r="N12" s="1">
        <f t="shared" si="6"/>
        <v>-5.785</v>
      </c>
      <c r="O12" s="1">
        <f t="shared" si="7"/>
      </c>
      <c r="P12" s="1"/>
      <c r="Q12" s="1">
        <f t="shared" si="8"/>
        <v>-5.785</v>
      </c>
      <c r="R12" s="1">
        <f t="shared" si="9"/>
      </c>
    </row>
    <row r="13" spans="2:18" ht="15">
      <c r="B13">
        <v>-0.05267000000000007</v>
      </c>
      <c r="D13">
        <v>-5.805</v>
      </c>
      <c r="E13" s="1">
        <f t="shared" si="0"/>
        <v>-5.805</v>
      </c>
      <c r="F13" s="1">
        <f t="shared" si="1"/>
        <v>-5.805</v>
      </c>
      <c r="G13" s="1"/>
      <c r="H13" s="1">
        <f t="shared" si="2"/>
        <v>-5.805</v>
      </c>
      <c r="I13" s="1">
        <f t="shared" si="3"/>
      </c>
      <c r="J13" s="1"/>
      <c r="K13" s="1">
        <f t="shared" si="4"/>
        <v>-5.805</v>
      </c>
      <c r="L13" s="1">
        <f t="shared" si="5"/>
      </c>
      <c r="M13" s="1"/>
      <c r="N13" s="1">
        <f t="shared" si="6"/>
        <v>-5.805</v>
      </c>
      <c r="O13" s="1">
        <f t="shared" si="7"/>
      </c>
      <c r="P13" s="1"/>
      <c r="Q13" s="1">
        <f t="shared" si="8"/>
        <v>-5.805</v>
      </c>
      <c r="R13" s="1">
        <f t="shared" si="9"/>
      </c>
    </row>
    <row r="14" spans="2:18" ht="15">
      <c r="B14">
        <v>-0.052579999999999925</v>
      </c>
      <c r="D14">
        <v>-5.748</v>
      </c>
      <c r="E14" s="1">
        <f t="shared" si="0"/>
        <v>-5.748</v>
      </c>
      <c r="F14" s="1">
        <f t="shared" si="1"/>
        <v>-5.748</v>
      </c>
      <c r="G14" s="1"/>
      <c r="H14" s="1">
        <f t="shared" si="2"/>
        <v>-5.748</v>
      </c>
      <c r="I14" s="1">
        <f t="shared" si="3"/>
      </c>
      <c r="J14" s="1"/>
      <c r="K14" s="1">
        <f t="shared" si="4"/>
        <v>-5.748</v>
      </c>
      <c r="L14" s="1">
        <f t="shared" si="5"/>
      </c>
      <c r="M14" s="1"/>
      <c r="N14" s="1">
        <f t="shared" si="6"/>
        <v>-5.748</v>
      </c>
      <c r="O14" s="1">
        <f t="shared" si="7"/>
      </c>
      <c r="P14" s="1"/>
      <c r="Q14" s="1">
        <f t="shared" si="8"/>
        <v>-5.748</v>
      </c>
      <c r="R14" s="1">
        <f t="shared" si="9"/>
      </c>
    </row>
    <row r="15" spans="2:18" ht="15">
      <c r="B15">
        <v>-0.0525</v>
      </c>
      <c r="D15">
        <v>-5.618</v>
      </c>
      <c r="E15" s="1">
        <f t="shared" si="0"/>
        <v>-5.618</v>
      </c>
      <c r="F15" s="1">
        <f t="shared" si="1"/>
        <v>-5.618</v>
      </c>
      <c r="G15" s="1"/>
      <c r="H15" s="1">
        <f t="shared" si="2"/>
        <v>-5.618</v>
      </c>
      <c r="I15" s="1">
        <f t="shared" si="3"/>
      </c>
      <c r="J15" s="1"/>
      <c r="K15" s="1">
        <f t="shared" si="4"/>
        <v>-5.618</v>
      </c>
      <c r="L15" s="1">
        <f t="shared" si="5"/>
      </c>
      <c r="M15" s="1"/>
      <c r="N15" s="1">
        <f t="shared" si="6"/>
        <v>-5.618</v>
      </c>
      <c r="O15" s="1">
        <f t="shared" si="7"/>
      </c>
      <c r="P15" s="1"/>
      <c r="Q15" s="1">
        <f t="shared" si="8"/>
        <v>-5.618</v>
      </c>
      <c r="R15" s="1">
        <f t="shared" si="9"/>
      </c>
    </row>
    <row r="16" spans="2:18" ht="15">
      <c r="B16">
        <v>-0.05242000000000007</v>
      </c>
      <c r="D16">
        <v>-5.708</v>
      </c>
      <c r="E16" s="1">
        <f t="shared" si="0"/>
        <v>-5.708</v>
      </c>
      <c r="F16" s="1">
        <f t="shared" si="1"/>
        <v>-5.708</v>
      </c>
      <c r="G16" s="1"/>
      <c r="H16" s="1">
        <f t="shared" si="2"/>
        <v>-5.708</v>
      </c>
      <c r="I16" s="1">
        <f t="shared" si="3"/>
      </c>
      <c r="J16" s="1"/>
      <c r="K16" s="1">
        <f t="shared" si="4"/>
        <v>-5.708</v>
      </c>
      <c r="L16" s="1">
        <f t="shared" si="5"/>
      </c>
      <c r="M16" s="1"/>
      <c r="N16" s="1">
        <f t="shared" si="6"/>
        <v>-5.708</v>
      </c>
      <c r="O16" s="1">
        <f t="shared" si="7"/>
      </c>
      <c r="P16" s="1"/>
      <c r="Q16" s="1">
        <f t="shared" si="8"/>
        <v>-5.708</v>
      </c>
      <c r="R16" s="1">
        <f t="shared" si="9"/>
      </c>
    </row>
    <row r="17" spans="2:18" ht="15">
      <c r="B17">
        <v>-0.052329999999999925</v>
      </c>
      <c r="D17">
        <v>-5.782</v>
      </c>
      <c r="E17" s="1">
        <f t="shared" si="0"/>
        <v>-5.782</v>
      </c>
      <c r="F17" s="1">
        <f t="shared" si="1"/>
        <v>-5.782</v>
      </c>
      <c r="G17" s="1"/>
      <c r="H17" s="1">
        <f t="shared" si="2"/>
        <v>-5.782</v>
      </c>
      <c r="I17" s="1">
        <f t="shared" si="3"/>
      </c>
      <c r="J17" s="1"/>
      <c r="K17" s="1">
        <f t="shared" si="4"/>
        <v>-5.782</v>
      </c>
      <c r="L17" s="1">
        <f t="shared" si="5"/>
      </c>
      <c r="M17" s="1"/>
      <c r="N17" s="1">
        <f t="shared" si="6"/>
        <v>-5.782</v>
      </c>
      <c r="O17" s="1">
        <f t="shared" si="7"/>
      </c>
      <c r="P17" s="1"/>
      <c r="Q17" s="1">
        <f t="shared" si="8"/>
        <v>-5.782</v>
      </c>
      <c r="R17" s="1">
        <f t="shared" si="9"/>
      </c>
    </row>
    <row r="18" spans="2:18" ht="15">
      <c r="B18">
        <v>-0.05225</v>
      </c>
      <c r="D18">
        <v>-5.674</v>
      </c>
      <c r="E18" s="1">
        <f t="shared" si="0"/>
        <v>-5.674</v>
      </c>
      <c r="F18" s="1">
        <f t="shared" si="1"/>
        <v>-5.674</v>
      </c>
      <c r="G18" s="1"/>
      <c r="H18" s="1">
        <f t="shared" si="2"/>
        <v>-5.674</v>
      </c>
      <c r="I18" s="1">
        <f t="shared" si="3"/>
      </c>
      <c r="J18" s="1"/>
      <c r="K18" s="1">
        <f t="shared" si="4"/>
        <v>-5.674</v>
      </c>
      <c r="L18" s="1">
        <f t="shared" si="5"/>
      </c>
      <c r="M18" s="1"/>
      <c r="N18" s="1">
        <f t="shared" si="6"/>
        <v>-5.674</v>
      </c>
      <c r="O18" s="1">
        <f t="shared" si="7"/>
      </c>
      <c r="P18" s="1"/>
      <c r="Q18" s="1">
        <f t="shared" si="8"/>
        <v>-5.674</v>
      </c>
      <c r="R18" s="1">
        <f t="shared" si="9"/>
      </c>
    </row>
    <row r="19" spans="2:18" ht="15">
      <c r="B19">
        <v>-0.05217000000000007</v>
      </c>
      <c r="D19">
        <v>-5.604</v>
      </c>
      <c r="E19" s="1">
        <f t="shared" si="0"/>
        <v>-5.604</v>
      </c>
      <c r="F19" s="1">
        <f t="shared" si="1"/>
        <v>-5.604</v>
      </c>
      <c r="G19" s="1"/>
      <c r="H19" s="1">
        <f t="shared" si="2"/>
        <v>-5.604</v>
      </c>
      <c r="I19" s="1">
        <f t="shared" si="3"/>
      </c>
      <c r="J19" s="1"/>
      <c r="K19" s="1">
        <f t="shared" si="4"/>
        <v>-5.604</v>
      </c>
      <c r="L19" s="1">
        <f t="shared" si="5"/>
      </c>
      <c r="M19" s="1"/>
      <c r="N19" s="1">
        <f t="shared" si="6"/>
        <v>-5.604</v>
      </c>
      <c r="O19" s="1">
        <f t="shared" si="7"/>
      </c>
      <c r="P19" s="1"/>
      <c r="Q19" s="1">
        <f t="shared" si="8"/>
        <v>-5.604</v>
      </c>
      <c r="R19" s="1">
        <f t="shared" si="9"/>
      </c>
    </row>
    <row r="20" spans="2:18" ht="15">
      <c r="B20">
        <v>-0.052079999999999925</v>
      </c>
      <c r="D20">
        <v>-5.639</v>
      </c>
      <c r="E20" s="1">
        <f t="shared" si="0"/>
        <v>-5.639</v>
      </c>
      <c r="F20" s="1">
        <f t="shared" si="1"/>
        <v>-5.639</v>
      </c>
      <c r="G20" s="1"/>
      <c r="H20" s="1">
        <f t="shared" si="2"/>
        <v>-5.639</v>
      </c>
      <c r="I20" s="1">
        <f t="shared" si="3"/>
      </c>
      <c r="J20" s="1"/>
      <c r="K20" s="1">
        <f t="shared" si="4"/>
        <v>-5.639</v>
      </c>
      <c r="L20" s="1">
        <f t="shared" si="5"/>
      </c>
      <c r="M20" s="1"/>
      <c r="N20" s="1">
        <f t="shared" si="6"/>
        <v>-5.639</v>
      </c>
      <c r="O20" s="1">
        <f t="shared" si="7"/>
      </c>
      <c r="P20" s="1"/>
      <c r="Q20" s="1">
        <f t="shared" si="8"/>
        <v>-5.639</v>
      </c>
      <c r="R20" s="1">
        <f t="shared" si="9"/>
      </c>
    </row>
    <row r="21" spans="2:18" ht="15">
      <c r="B21">
        <v>-0.052</v>
      </c>
      <c r="D21">
        <v>-5.603</v>
      </c>
      <c r="E21" s="1">
        <f t="shared" si="0"/>
        <v>-5.603</v>
      </c>
      <c r="F21" s="1">
        <f t="shared" si="1"/>
        <v>-5.603</v>
      </c>
      <c r="G21" s="1"/>
      <c r="H21" s="1">
        <f t="shared" si="2"/>
        <v>-5.603</v>
      </c>
      <c r="I21" s="1">
        <f t="shared" si="3"/>
      </c>
      <c r="J21" s="1"/>
      <c r="K21" s="1">
        <f t="shared" si="4"/>
        <v>-5.603</v>
      </c>
      <c r="L21" s="1">
        <f t="shared" si="5"/>
      </c>
      <c r="M21" s="1"/>
      <c r="N21" s="1">
        <f t="shared" si="6"/>
        <v>-5.603</v>
      </c>
      <c r="O21" s="1">
        <f t="shared" si="7"/>
      </c>
      <c r="P21" s="1"/>
      <c r="Q21" s="1">
        <f t="shared" si="8"/>
        <v>-5.603</v>
      </c>
      <c r="R21" s="1">
        <f t="shared" si="9"/>
      </c>
    </row>
    <row r="22" spans="2:18" ht="15">
      <c r="B22">
        <v>-0.05192000000000007</v>
      </c>
      <c r="D22">
        <v>-5.684</v>
      </c>
      <c r="E22" s="1">
        <f t="shared" si="0"/>
        <v>-5.684</v>
      </c>
      <c r="F22" s="1">
        <f t="shared" si="1"/>
        <v>-5.684</v>
      </c>
      <c r="G22" s="1"/>
      <c r="H22" s="1">
        <f t="shared" si="2"/>
        <v>-5.684</v>
      </c>
      <c r="I22" s="1">
        <f t="shared" si="3"/>
      </c>
      <c r="J22" s="1"/>
      <c r="K22" s="1">
        <f t="shared" si="4"/>
        <v>-5.684</v>
      </c>
      <c r="L22" s="1">
        <f t="shared" si="5"/>
      </c>
      <c r="M22" s="1"/>
      <c r="N22" s="1">
        <f t="shared" si="6"/>
        <v>-5.684</v>
      </c>
      <c r="O22" s="1">
        <f t="shared" si="7"/>
      </c>
      <c r="P22" s="1"/>
      <c r="Q22" s="1">
        <f t="shared" si="8"/>
        <v>-5.684</v>
      </c>
      <c r="R22" s="1">
        <f t="shared" si="9"/>
      </c>
    </row>
    <row r="23" spans="2:18" ht="15">
      <c r="B23">
        <v>-0.051829999999999925</v>
      </c>
      <c r="D23">
        <v>-5.769</v>
      </c>
      <c r="E23" s="1">
        <f t="shared" si="0"/>
        <v>-5.769</v>
      </c>
      <c r="F23" s="1">
        <f t="shared" si="1"/>
        <v>-5.769</v>
      </c>
      <c r="G23" s="1"/>
      <c r="H23" s="1">
        <f t="shared" si="2"/>
        <v>-5.769</v>
      </c>
      <c r="I23" s="1">
        <f t="shared" si="3"/>
      </c>
      <c r="J23" s="1"/>
      <c r="K23" s="1">
        <f t="shared" si="4"/>
        <v>-5.769</v>
      </c>
      <c r="L23" s="1">
        <f t="shared" si="5"/>
      </c>
      <c r="M23" s="1"/>
      <c r="N23" s="1">
        <f t="shared" si="6"/>
        <v>-5.769</v>
      </c>
      <c r="O23" s="1">
        <f t="shared" si="7"/>
      </c>
      <c r="P23" s="1"/>
      <c r="Q23" s="1">
        <f t="shared" si="8"/>
        <v>-5.769</v>
      </c>
      <c r="R23" s="1">
        <f t="shared" si="9"/>
      </c>
    </row>
    <row r="24" spans="2:18" ht="15">
      <c r="B24">
        <v>-0.05175</v>
      </c>
      <c r="D24">
        <v>-5.803</v>
      </c>
      <c r="E24" s="1">
        <f t="shared" si="0"/>
        <v>-5.803</v>
      </c>
      <c r="F24" s="1">
        <f t="shared" si="1"/>
        <v>-5.803</v>
      </c>
      <c r="G24" s="1"/>
      <c r="H24" s="1">
        <f t="shared" si="2"/>
        <v>-5.803</v>
      </c>
      <c r="I24" s="1">
        <f t="shared" si="3"/>
      </c>
      <c r="J24" s="1"/>
      <c r="K24" s="1">
        <f t="shared" si="4"/>
        <v>-5.803</v>
      </c>
      <c r="L24" s="1">
        <f t="shared" si="5"/>
      </c>
      <c r="M24" s="1"/>
      <c r="N24" s="1">
        <f t="shared" si="6"/>
        <v>-5.803</v>
      </c>
      <c r="O24" s="1">
        <f t="shared" si="7"/>
      </c>
      <c r="P24" s="1"/>
      <c r="Q24" s="1">
        <f t="shared" si="8"/>
        <v>-5.803</v>
      </c>
      <c r="R24" s="1">
        <f t="shared" si="9"/>
      </c>
    </row>
    <row r="25" spans="2:18" ht="15">
      <c r="B25">
        <v>-0.05167000000000007</v>
      </c>
      <c r="D25">
        <v>-5.828</v>
      </c>
      <c r="E25" s="1">
        <f t="shared" si="0"/>
        <v>-5.828</v>
      </c>
      <c r="F25" s="1">
        <f t="shared" si="1"/>
        <v>-5.828</v>
      </c>
      <c r="G25" s="1"/>
      <c r="H25" s="1">
        <f t="shared" si="2"/>
        <v>-5.828</v>
      </c>
      <c r="I25" s="1">
        <f t="shared" si="3"/>
      </c>
      <c r="J25" s="1"/>
      <c r="K25" s="1">
        <f t="shared" si="4"/>
        <v>-5.828</v>
      </c>
      <c r="L25" s="1">
        <f t="shared" si="5"/>
      </c>
      <c r="M25" s="1"/>
      <c r="N25" s="1">
        <f t="shared" si="6"/>
        <v>-5.828</v>
      </c>
      <c r="O25" s="1">
        <f t="shared" si="7"/>
      </c>
      <c r="P25" s="1"/>
      <c r="Q25" s="1">
        <f t="shared" si="8"/>
        <v>-5.828</v>
      </c>
      <c r="R25" s="1">
        <f t="shared" si="9"/>
      </c>
    </row>
    <row r="26" spans="2:18" ht="15">
      <c r="B26">
        <v>-0.051579999999999925</v>
      </c>
      <c r="D26">
        <v>-5.782</v>
      </c>
      <c r="E26" s="1">
        <f t="shared" si="0"/>
        <v>-5.782</v>
      </c>
      <c r="F26" s="1">
        <f t="shared" si="1"/>
        <v>-5.782</v>
      </c>
      <c r="G26" s="1"/>
      <c r="H26" s="1">
        <f t="shared" si="2"/>
        <v>-5.782</v>
      </c>
      <c r="I26" s="1">
        <f t="shared" si="3"/>
      </c>
      <c r="J26" s="1"/>
      <c r="K26" s="1">
        <f t="shared" si="4"/>
        <v>-5.782</v>
      </c>
      <c r="L26" s="1">
        <f t="shared" si="5"/>
      </c>
      <c r="M26" s="1"/>
      <c r="N26" s="1">
        <f t="shared" si="6"/>
        <v>-5.782</v>
      </c>
      <c r="O26" s="1">
        <f t="shared" si="7"/>
      </c>
      <c r="P26" s="1"/>
      <c r="Q26" s="1">
        <f t="shared" si="8"/>
        <v>-5.782</v>
      </c>
      <c r="R26" s="1">
        <f t="shared" si="9"/>
      </c>
    </row>
    <row r="27" spans="2:18" ht="15">
      <c r="B27">
        <v>-0.0515</v>
      </c>
      <c r="D27">
        <v>-5.858</v>
      </c>
      <c r="E27" s="1">
        <f t="shared" si="0"/>
        <v>-5.858</v>
      </c>
      <c r="F27" s="1">
        <f t="shared" si="1"/>
        <v>-5.858</v>
      </c>
      <c r="G27" s="1"/>
      <c r="H27" s="1">
        <f t="shared" si="2"/>
        <v>-5.858</v>
      </c>
      <c r="I27" s="1">
        <f t="shared" si="3"/>
      </c>
      <c r="J27" s="1"/>
      <c r="K27" s="1">
        <f t="shared" si="4"/>
        <v>-5.858</v>
      </c>
      <c r="L27" s="1">
        <f t="shared" si="5"/>
      </c>
      <c r="M27" s="1"/>
      <c r="N27" s="1">
        <f t="shared" si="6"/>
        <v>-5.858</v>
      </c>
      <c r="O27" s="1">
        <f t="shared" si="7"/>
      </c>
      <c r="P27" s="1"/>
      <c r="Q27" s="1">
        <f t="shared" si="8"/>
        <v>-5.858</v>
      </c>
      <c r="R27" s="1">
        <f t="shared" si="9"/>
      </c>
    </row>
    <row r="28" spans="2:18" ht="15">
      <c r="B28">
        <v>-0.05142000000000007</v>
      </c>
      <c r="D28">
        <v>-5.834</v>
      </c>
      <c r="E28" s="1">
        <f t="shared" si="0"/>
        <v>-5.834</v>
      </c>
      <c r="F28" s="1">
        <f t="shared" si="1"/>
        <v>-5.834</v>
      </c>
      <c r="G28" s="1"/>
      <c r="H28" s="1">
        <f t="shared" si="2"/>
        <v>-5.834</v>
      </c>
      <c r="I28" s="1">
        <f t="shared" si="3"/>
      </c>
      <c r="J28" s="1"/>
      <c r="K28" s="1">
        <f t="shared" si="4"/>
        <v>-5.834</v>
      </c>
      <c r="L28" s="1">
        <f t="shared" si="5"/>
      </c>
      <c r="M28" s="1"/>
      <c r="N28" s="1">
        <f t="shared" si="6"/>
        <v>-5.834</v>
      </c>
      <c r="O28" s="1">
        <f t="shared" si="7"/>
      </c>
      <c r="P28" s="1"/>
      <c r="Q28" s="1">
        <f t="shared" si="8"/>
        <v>-5.834</v>
      </c>
      <c r="R28" s="1">
        <f t="shared" si="9"/>
      </c>
    </row>
    <row r="29" spans="2:18" ht="15">
      <c r="B29">
        <v>-0.051329999999999924</v>
      </c>
      <c r="D29">
        <v>-5.843</v>
      </c>
      <c r="E29" s="1">
        <f t="shared" si="0"/>
        <v>-5.843</v>
      </c>
      <c r="F29" s="1">
        <f t="shared" si="1"/>
        <v>-5.843</v>
      </c>
      <c r="G29" s="1"/>
      <c r="H29" s="1">
        <f t="shared" si="2"/>
        <v>-5.843</v>
      </c>
      <c r="I29" s="1">
        <f t="shared" si="3"/>
      </c>
      <c r="J29" s="1"/>
      <c r="K29" s="1">
        <f t="shared" si="4"/>
        <v>-5.843</v>
      </c>
      <c r="L29" s="1">
        <f t="shared" si="5"/>
      </c>
      <c r="M29" s="1"/>
      <c r="N29" s="1">
        <f t="shared" si="6"/>
        <v>-5.843</v>
      </c>
      <c r="O29" s="1">
        <f t="shared" si="7"/>
      </c>
      <c r="P29" s="1"/>
      <c r="Q29" s="1">
        <f t="shared" si="8"/>
        <v>-5.843</v>
      </c>
      <c r="R29" s="1">
        <f t="shared" si="9"/>
      </c>
    </row>
    <row r="30" spans="2:18" ht="15">
      <c r="B30">
        <v>-0.05125</v>
      </c>
      <c r="D30">
        <v>-5.741</v>
      </c>
      <c r="E30" s="1">
        <f t="shared" si="0"/>
        <v>-5.741</v>
      </c>
      <c r="F30" s="1">
        <f t="shared" si="1"/>
        <v>-5.741</v>
      </c>
      <c r="G30" s="1"/>
      <c r="H30" s="1">
        <f t="shared" si="2"/>
        <v>-5.741</v>
      </c>
      <c r="I30" s="1">
        <f t="shared" si="3"/>
      </c>
      <c r="J30" s="1"/>
      <c r="K30" s="1">
        <f t="shared" si="4"/>
        <v>-5.741</v>
      </c>
      <c r="L30" s="1">
        <f t="shared" si="5"/>
      </c>
      <c r="M30" s="1"/>
      <c r="N30" s="1">
        <f t="shared" si="6"/>
        <v>-5.741</v>
      </c>
      <c r="O30" s="1">
        <f t="shared" si="7"/>
      </c>
      <c r="P30" s="1"/>
      <c r="Q30" s="1">
        <f t="shared" si="8"/>
        <v>-5.741</v>
      </c>
      <c r="R30" s="1">
        <f t="shared" si="9"/>
      </c>
    </row>
    <row r="31" spans="2:18" ht="15">
      <c r="B31">
        <v>-0.05117000000000007</v>
      </c>
      <c r="D31">
        <v>-5.689</v>
      </c>
      <c r="E31" s="1">
        <f t="shared" si="0"/>
        <v>-5.689</v>
      </c>
      <c r="F31" s="1">
        <f t="shared" si="1"/>
        <v>-5.689</v>
      </c>
      <c r="G31" s="1"/>
      <c r="H31" s="1">
        <f t="shared" si="2"/>
        <v>-5.689</v>
      </c>
      <c r="I31" s="1">
        <f t="shared" si="3"/>
      </c>
      <c r="J31" s="1"/>
      <c r="K31" s="1">
        <f t="shared" si="4"/>
        <v>-5.689</v>
      </c>
      <c r="L31" s="1">
        <f t="shared" si="5"/>
      </c>
      <c r="M31" s="1"/>
      <c r="N31" s="1">
        <f t="shared" si="6"/>
        <v>-5.689</v>
      </c>
      <c r="O31" s="1">
        <f t="shared" si="7"/>
      </c>
      <c r="P31" s="1"/>
      <c r="Q31" s="1">
        <f t="shared" si="8"/>
        <v>-5.689</v>
      </c>
      <c r="R31" s="1">
        <f t="shared" si="9"/>
      </c>
    </row>
    <row r="32" spans="2:18" ht="15">
      <c r="B32">
        <v>-0.051079999999999924</v>
      </c>
      <c r="D32">
        <v>-5.697</v>
      </c>
      <c r="E32" s="1">
        <f t="shared" si="0"/>
        <v>-5.697</v>
      </c>
      <c r="F32" s="1">
        <f t="shared" si="1"/>
        <v>-5.697</v>
      </c>
      <c r="G32" s="1"/>
      <c r="H32" s="1">
        <f t="shared" si="2"/>
        <v>-5.697</v>
      </c>
      <c r="I32" s="1">
        <f t="shared" si="3"/>
      </c>
      <c r="J32" s="1"/>
      <c r="K32" s="1">
        <f t="shared" si="4"/>
        <v>-5.697</v>
      </c>
      <c r="L32" s="1">
        <f t="shared" si="5"/>
      </c>
      <c r="M32" s="1"/>
      <c r="N32" s="1">
        <f t="shared" si="6"/>
        <v>-5.697</v>
      </c>
      <c r="O32" s="1">
        <f t="shared" si="7"/>
      </c>
      <c r="P32" s="1"/>
      <c r="Q32" s="1">
        <f t="shared" si="8"/>
        <v>-5.697</v>
      </c>
      <c r="R32" s="1">
        <f t="shared" si="9"/>
      </c>
    </row>
    <row r="33" spans="2:18" ht="15">
      <c r="B33">
        <v>-0.051</v>
      </c>
      <c r="D33">
        <v>-5.836</v>
      </c>
      <c r="E33" s="1">
        <f t="shared" si="0"/>
        <v>-5.836</v>
      </c>
      <c r="F33" s="1">
        <f t="shared" si="1"/>
        <v>-5.836</v>
      </c>
      <c r="G33" s="1"/>
      <c r="H33" s="1">
        <f t="shared" si="2"/>
        <v>-5.836</v>
      </c>
      <c r="I33" s="1">
        <f t="shared" si="3"/>
      </c>
      <c r="J33" s="1"/>
      <c r="K33" s="1">
        <f t="shared" si="4"/>
        <v>-5.836</v>
      </c>
      <c r="L33" s="1">
        <f t="shared" si="5"/>
      </c>
      <c r="M33" s="1"/>
      <c r="N33" s="1">
        <f t="shared" si="6"/>
        <v>-5.836</v>
      </c>
      <c r="O33" s="1">
        <f t="shared" si="7"/>
      </c>
      <c r="P33" s="1"/>
      <c r="Q33" s="1">
        <f t="shared" si="8"/>
        <v>-5.836</v>
      </c>
      <c r="R33" s="1">
        <f t="shared" si="9"/>
      </c>
    </row>
    <row r="34" spans="2:18" ht="15">
      <c r="B34">
        <v>-0.05092000000000007</v>
      </c>
      <c r="D34">
        <v>-5.827</v>
      </c>
      <c r="E34" s="1">
        <f t="shared" si="0"/>
        <v>-5.827</v>
      </c>
      <c r="F34" s="1">
        <f t="shared" si="1"/>
        <v>-5.827</v>
      </c>
      <c r="G34" s="1"/>
      <c r="H34" s="1">
        <f t="shared" si="2"/>
        <v>-5.827</v>
      </c>
      <c r="I34" s="1">
        <f t="shared" si="3"/>
      </c>
      <c r="J34" s="1"/>
      <c r="K34" s="1">
        <f t="shared" si="4"/>
        <v>-5.827</v>
      </c>
      <c r="L34" s="1">
        <f t="shared" si="5"/>
      </c>
      <c r="M34" s="1"/>
      <c r="N34" s="1">
        <f t="shared" si="6"/>
        <v>-5.827</v>
      </c>
      <c r="O34" s="1">
        <f t="shared" si="7"/>
      </c>
      <c r="P34" s="1"/>
      <c r="Q34" s="1">
        <f t="shared" si="8"/>
        <v>-5.827</v>
      </c>
      <c r="R34" s="1">
        <f t="shared" si="9"/>
      </c>
    </row>
    <row r="35" spans="2:18" ht="15">
      <c r="B35">
        <v>-0.050829999999999924</v>
      </c>
      <c r="D35">
        <v>-5.799</v>
      </c>
      <c r="E35" s="1">
        <f t="shared" si="0"/>
        <v>-5.799</v>
      </c>
      <c r="F35" s="1">
        <f t="shared" si="1"/>
        <v>-5.799</v>
      </c>
      <c r="G35" s="1"/>
      <c r="H35" s="1">
        <f t="shared" si="2"/>
        <v>-5.799</v>
      </c>
      <c r="I35" s="1">
        <f t="shared" si="3"/>
      </c>
      <c r="J35" s="1"/>
      <c r="K35" s="1">
        <f t="shared" si="4"/>
        <v>-5.799</v>
      </c>
      <c r="L35" s="1">
        <f t="shared" si="5"/>
      </c>
      <c r="M35" s="1"/>
      <c r="N35" s="1">
        <f t="shared" si="6"/>
        <v>-5.799</v>
      </c>
      <c r="O35" s="1">
        <f t="shared" si="7"/>
      </c>
      <c r="P35" s="1"/>
      <c r="Q35" s="1">
        <f t="shared" si="8"/>
        <v>-5.799</v>
      </c>
      <c r="R35" s="1">
        <f t="shared" si="9"/>
      </c>
    </row>
    <row r="36" spans="2:18" ht="15">
      <c r="B36">
        <v>-0.05075</v>
      </c>
      <c r="D36">
        <v>-5.825</v>
      </c>
      <c r="E36" s="1">
        <f t="shared" si="0"/>
        <v>-5.825</v>
      </c>
      <c r="F36" s="1">
        <f t="shared" si="1"/>
        <v>-5.825</v>
      </c>
      <c r="G36" s="1"/>
      <c r="H36" s="1">
        <f t="shared" si="2"/>
        <v>-5.825</v>
      </c>
      <c r="I36" s="1">
        <f t="shared" si="3"/>
      </c>
      <c r="J36" s="1"/>
      <c r="K36" s="1">
        <f t="shared" si="4"/>
        <v>-5.825</v>
      </c>
      <c r="L36" s="1">
        <f t="shared" si="5"/>
      </c>
      <c r="M36" s="1"/>
      <c r="N36" s="1">
        <f t="shared" si="6"/>
        <v>-5.825</v>
      </c>
      <c r="O36" s="1">
        <f t="shared" si="7"/>
      </c>
      <c r="P36" s="1"/>
      <c r="Q36" s="1">
        <f t="shared" si="8"/>
        <v>-5.825</v>
      </c>
      <c r="R36" s="1">
        <f t="shared" si="9"/>
      </c>
    </row>
    <row r="37" spans="2:18" ht="15">
      <c r="B37">
        <v>-0.050670000000000076</v>
      </c>
      <c r="D37">
        <v>-5.777</v>
      </c>
      <c r="E37" s="1">
        <f t="shared" si="0"/>
        <v>-5.777</v>
      </c>
      <c r="F37" s="1">
        <f t="shared" si="1"/>
        <v>-5.777</v>
      </c>
      <c r="G37" s="1"/>
      <c r="H37" s="1">
        <f t="shared" si="2"/>
        <v>-5.777</v>
      </c>
      <c r="I37" s="1">
        <f t="shared" si="3"/>
      </c>
      <c r="J37" s="1"/>
      <c r="K37" s="1">
        <f t="shared" si="4"/>
        <v>-5.777</v>
      </c>
      <c r="L37" s="1">
        <f t="shared" si="5"/>
      </c>
      <c r="M37" s="1"/>
      <c r="N37" s="1">
        <f t="shared" si="6"/>
        <v>-5.777</v>
      </c>
      <c r="O37" s="1">
        <f t="shared" si="7"/>
      </c>
      <c r="P37" s="1"/>
      <c r="Q37" s="1">
        <f t="shared" si="8"/>
        <v>-5.777</v>
      </c>
      <c r="R37" s="1">
        <f t="shared" si="9"/>
      </c>
    </row>
    <row r="38" spans="2:18" ht="15">
      <c r="B38">
        <v>-0.05057999999999993</v>
      </c>
      <c r="D38">
        <v>-5.82</v>
      </c>
      <c r="E38" s="1">
        <f t="shared" si="0"/>
        <v>-5.82</v>
      </c>
      <c r="F38" s="1">
        <f t="shared" si="1"/>
        <v>-5.82</v>
      </c>
      <c r="G38" s="1"/>
      <c r="H38" s="1">
        <f t="shared" si="2"/>
        <v>-5.82</v>
      </c>
      <c r="I38" s="1">
        <f t="shared" si="3"/>
      </c>
      <c r="J38" s="1"/>
      <c r="K38" s="1">
        <f t="shared" si="4"/>
        <v>-5.82</v>
      </c>
      <c r="L38" s="1">
        <f t="shared" si="5"/>
      </c>
      <c r="M38" s="1"/>
      <c r="N38" s="1">
        <f t="shared" si="6"/>
        <v>-5.82</v>
      </c>
      <c r="O38" s="1">
        <f t="shared" si="7"/>
      </c>
      <c r="P38" s="1"/>
      <c r="Q38" s="1">
        <f t="shared" si="8"/>
        <v>-5.82</v>
      </c>
      <c r="R38" s="1">
        <f t="shared" si="9"/>
      </c>
    </row>
    <row r="39" spans="2:18" ht="15">
      <c r="B39">
        <v>-0.0505</v>
      </c>
      <c r="D39">
        <v>-5.814</v>
      </c>
      <c r="E39" s="1">
        <f t="shared" si="0"/>
        <v>-5.814</v>
      </c>
      <c r="F39" s="1">
        <f t="shared" si="1"/>
        <v>-5.814</v>
      </c>
      <c r="G39" s="1"/>
      <c r="H39" s="1">
        <f t="shared" si="2"/>
        <v>-5.814</v>
      </c>
      <c r="I39" s="1">
        <f t="shared" si="3"/>
      </c>
      <c r="J39" s="1"/>
      <c r="K39" s="1">
        <f t="shared" si="4"/>
        <v>-5.814</v>
      </c>
      <c r="L39" s="1">
        <f t="shared" si="5"/>
      </c>
      <c r="M39" s="1"/>
      <c r="N39" s="1">
        <f t="shared" si="6"/>
        <v>-5.814</v>
      </c>
      <c r="O39" s="1">
        <f t="shared" si="7"/>
      </c>
      <c r="P39" s="1"/>
      <c r="Q39" s="1">
        <f t="shared" si="8"/>
        <v>-5.814</v>
      </c>
      <c r="R39" s="1">
        <f t="shared" si="9"/>
      </c>
    </row>
    <row r="40" spans="2:18" ht="15">
      <c r="B40">
        <v>-0.050420000000000076</v>
      </c>
      <c r="D40">
        <v>-5.672</v>
      </c>
      <c r="E40" s="1">
        <f t="shared" si="0"/>
        <v>-5.672</v>
      </c>
      <c r="F40" s="1">
        <f t="shared" si="1"/>
        <v>-5.672</v>
      </c>
      <c r="G40" s="1"/>
      <c r="H40" s="1">
        <f t="shared" si="2"/>
        <v>-5.672</v>
      </c>
      <c r="I40" s="1">
        <f t="shared" si="3"/>
      </c>
      <c r="J40" s="1"/>
      <c r="K40" s="1">
        <f t="shared" si="4"/>
        <v>-5.672</v>
      </c>
      <c r="L40" s="1">
        <f t="shared" si="5"/>
      </c>
      <c r="M40" s="1"/>
      <c r="N40" s="1">
        <f t="shared" si="6"/>
        <v>-5.672</v>
      </c>
      <c r="O40" s="1">
        <f t="shared" si="7"/>
      </c>
      <c r="P40" s="1"/>
      <c r="Q40" s="1">
        <f t="shared" si="8"/>
        <v>-5.672</v>
      </c>
      <c r="R40" s="1">
        <f t="shared" si="9"/>
      </c>
    </row>
    <row r="41" spans="2:18" ht="15">
      <c r="B41">
        <v>-0.05032999999999993</v>
      </c>
      <c r="D41">
        <v>-5.68</v>
      </c>
      <c r="E41" s="1">
        <f t="shared" si="0"/>
        <v>-5.68</v>
      </c>
      <c r="F41" s="1">
        <f t="shared" si="1"/>
        <v>-5.68</v>
      </c>
      <c r="G41" s="1"/>
      <c r="H41" s="1">
        <f t="shared" si="2"/>
        <v>-5.68</v>
      </c>
      <c r="I41" s="1">
        <f t="shared" si="3"/>
      </c>
      <c r="J41" s="1"/>
      <c r="K41" s="1">
        <f t="shared" si="4"/>
        <v>-5.68</v>
      </c>
      <c r="L41" s="1">
        <f t="shared" si="5"/>
      </c>
      <c r="M41" s="1"/>
      <c r="N41" s="1">
        <f t="shared" si="6"/>
        <v>-5.68</v>
      </c>
      <c r="O41" s="1">
        <f t="shared" si="7"/>
      </c>
      <c r="P41" s="1"/>
      <c r="Q41" s="1">
        <f t="shared" si="8"/>
        <v>-5.68</v>
      </c>
      <c r="R41" s="1">
        <f t="shared" si="9"/>
      </c>
    </row>
    <row r="42" spans="2:18" ht="15">
      <c r="B42">
        <v>-0.05025</v>
      </c>
      <c r="D42">
        <v>-5.618</v>
      </c>
      <c r="E42" s="1">
        <f t="shared" si="0"/>
        <v>-5.618</v>
      </c>
      <c r="F42" s="1">
        <f t="shared" si="1"/>
        <v>-5.618</v>
      </c>
      <c r="G42" s="1"/>
      <c r="H42" s="1">
        <f t="shared" si="2"/>
        <v>-5.618</v>
      </c>
      <c r="I42" s="1">
        <f t="shared" si="3"/>
      </c>
      <c r="J42" s="1"/>
      <c r="K42" s="1">
        <f t="shared" si="4"/>
        <v>-5.618</v>
      </c>
      <c r="L42" s="1">
        <f t="shared" si="5"/>
      </c>
      <c r="M42" s="1"/>
      <c r="N42" s="1">
        <f t="shared" si="6"/>
        <v>-5.618</v>
      </c>
      <c r="O42" s="1">
        <f t="shared" si="7"/>
      </c>
      <c r="P42" s="1"/>
      <c r="Q42" s="1">
        <f t="shared" si="8"/>
        <v>-5.618</v>
      </c>
      <c r="R42" s="1">
        <f t="shared" si="9"/>
      </c>
    </row>
    <row r="43" spans="2:18" ht="15">
      <c r="B43">
        <v>-0.050170000000000076</v>
      </c>
      <c r="D43">
        <v>-5.666</v>
      </c>
      <c r="E43" s="1">
        <f t="shared" si="0"/>
        <v>-5.666</v>
      </c>
      <c r="F43" s="1">
        <f t="shared" si="1"/>
        <v>-5.666</v>
      </c>
      <c r="G43" s="1"/>
      <c r="H43" s="1">
        <f t="shared" si="2"/>
        <v>-5.666</v>
      </c>
      <c r="I43" s="1">
        <f t="shared" si="3"/>
      </c>
      <c r="J43" s="1"/>
      <c r="K43" s="1">
        <f t="shared" si="4"/>
        <v>-5.666</v>
      </c>
      <c r="L43" s="1">
        <f t="shared" si="5"/>
      </c>
      <c r="M43" s="1"/>
      <c r="N43" s="1">
        <f t="shared" si="6"/>
        <v>-5.666</v>
      </c>
      <c r="O43" s="1">
        <f t="shared" si="7"/>
      </c>
      <c r="P43" s="1"/>
      <c r="Q43" s="1">
        <f t="shared" si="8"/>
        <v>-5.666</v>
      </c>
      <c r="R43" s="1">
        <f t="shared" si="9"/>
      </c>
    </row>
    <row r="44" spans="2:18" ht="15">
      <c r="B44">
        <v>-0.05007999999999993</v>
      </c>
      <c r="D44">
        <v>-5.581</v>
      </c>
      <c r="E44" s="1">
        <f t="shared" si="0"/>
        <v>-5.581</v>
      </c>
      <c r="F44" s="1">
        <f t="shared" si="1"/>
        <v>-5.581</v>
      </c>
      <c r="G44" s="1"/>
      <c r="H44" s="1">
        <f t="shared" si="2"/>
        <v>-5.581</v>
      </c>
      <c r="I44" s="1">
        <f t="shared" si="3"/>
      </c>
      <c r="J44" s="1"/>
      <c r="K44" s="1">
        <f t="shared" si="4"/>
        <v>-5.581</v>
      </c>
      <c r="L44" s="1">
        <f t="shared" si="5"/>
      </c>
      <c r="M44" s="1"/>
      <c r="N44" s="1">
        <f t="shared" si="6"/>
        <v>-5.581</v>
      </c>
      <c r="O44" s="1">
        <f t="shared" si="7"/>
      </c>
      <c r="P44" s="1"/>
      <c r="Q44" s="1">
        <f t="shared" si="8"/>
        <v>-5.581</v>
      </c>
      <c r="R44" s="1">
        <f t="shared" si="9"/>
      </c>
    </row>
    <row r="45" spans="2:18" ht="15">
      <c r="B45">
        <v>-0.05</v>
      </c>
      <c r="D45">
        <v>-5.732</v>
      </c>
      <c r="E45" s="1">
        <f t="shared" si="0"/>
        <v>-5.732</v>
      </c>
      <c r="F45" s="1">
        <f t="shared" si="1"/>
        <v>-5.732</v>
      </c>
      <c r="G45" s="1"/>
      <c r="H45" s="1">
        <f t="shared" si="2"/>
        <v>-5.732</v>
      </c>
      <c r="I45" s="1">
        <f t="shared" si="3"/>
      </c>
      <c r="J45" s="1"/>
      <c r="K45" s="1">
        <f t="shared" si="4"/>
        <v>-5.732</v>
      </c>
      <c r="L45" s="1">
        <f t="shared" si="5"/>
      </c>
      <c r="M45" s="1"/>
      <c r="N45" s="1">
        <f t="shared" si="6"/>
        <v>-5.732</v>
      </c>
      <c r="O45" s="1">
        <f t="shared" si="7"/>
      </c>
      <c r="P45" s="1"/>
      <c r="Q45" s="1">
        <f t="shared" si="8"/>
        <v>-5.732</v>
      </c>
      <c r="R45" s="1">
        <f t="shared" si="9"/>
      </c>
    </row>
    <row r="46" spans="2:18" ht="15">
      <c r="B46">
        <v>-0.049920000000000075</v>
      </c>
      <c r="D46">
        <v>-5.709</v>
      </c>
      <c r="E46" s="1">
        <f t="shared" si="0"/>
        <v>-5.709</v>
      </c>
      <c r="F46" s="1">
        <f t="shared" si="1"/>
        <v>-5.709</v>
      </c>
      <c r="G46" s="1"/>
      <c r="H46" s="1">
        <f t="shared" si="2"/>
        <v>-5.709</v>
      </c>
      <c r="I46" s="1">
        <f t="shared" si="3"/>
      </c>
      <c r="J46" s="1"/>
      <c r="K46" s="1">
        <f t="shared" si="4"/>
        <v>-5.709</v>
      </c>
      <c r="L46" s="1">
        <f t="shared" si="5"/>
      </c>
      <c r="M46" s="1"/>
      <c r="N46" s="1">
        <f t="shared" si="6"/>
        <v>-5.709</v>
      </c>
      <c r="O46" s="1">
        <f t="shared" si="7"/>
      </c>
      <c r="P46" s="1"/>
      <c r="Q46" s="1">
        <f t="shared" si="8"/>
        <v>-5.709</v>
      </c>
      <c r="R46" s="1">
        <f t="shared" si="9"/>
      </c>
    </row>
    <row r="47" spans="2:18" ht="15">
      <c r="B47">
        <v>-0.04982999999999993</v>
      </c>
      <c r="D47">
        <v>-5.765</v>
      </c>
      <c r="E47" s="1">
        <f t="shared" si="0"/>
        <v>-5.765</v>
      </c>
      <c r="F47" s="1">
        <f t="shared" si="1"/>
        <v>-5.765</v>
      </c>
      <c r="G47" s="1"/>
      <c r="H47" s="1">
        <f t="shared" si="2"/>
        <v>-5.765</v>
      </c>
      <c r="I47" s="1">
        <f t="shared" si="3"/>
      </c>
      <c r="J47" s="1"/>
      <c r="K47" s="1">
        <f t="shared" si="4"/>
        <v>-5.765</v>
      </c>
      <c r="L47" s="1">
        <f t="shared" si="5"/>
      </c>
      <c r="M47" s="1"/>
      <c r="N47" s="1">
        <f t="shared" si="6"/>
        <v>-5.765</v>
      </c>
      <c r="O47" s="1">
        <f t="shared" si="7"/>
      </c>
      <c r="P47" s="1"/>
      <c r="Q47" s="1">
        <f t="shared" si="8"/>
        <v>-5.765</v>
      </c>
      <c r="R47" s="1">
        <f t="shared" si="9"/>
      </c>
    </row>
    <row r="48" spans="2:18" ht="15">
      <c r="B48">
        <v>-0.04975</v>
      </c>
      <c r="D48">
        <v>-5.707</v>
      </c>
      <c r="E48" s="1">
        <f t="shared" si="0"/>
        <v>-5.707</v>
      </c>
      <c r="F48" s="1">
        <f t="shared" si="1"/>
        <v>-5.707</v>
      </c>
      <c r="G48" s="1"/>
      <c r="H48" s="1">
        <f t="shared" si="2"/>
        <v>-5.707</v>
      </c>
      <c r="I48" s="1">
        <f t="shared" si="3"/>
      </c>
      <c r="J48" s="1"/>
      <c r="K48" s="1">
        <f t="shared" si="4"/>
        <v>-5.707</v>
      </c>
      <c r="L48" s="1">
        <f t="shared" si="5"/>
      </c>
      <c r="M48" s="1"/>
      <c r="N48" s="1">
        <f t="shared" si="6"/>
        <v>-5.707</v>
      </c>
      <c r="O48" s="1">
        <f t="shared" si="7"/>
      </c>
      <c r="P48" s="1"/>
      <c r="Q48" s="1">
        <f t="shared" si="8"/>
        <v>-5.707</v>
      </c>
      <c r="R48" s="1">
        <f t="shared" si="9"/>
      </c>
    </row>
    <row r="49" spans="2:18" ht="15">
      <c r="B49">
        <v>-0.049670000000000075</v>
      </c>
      <c r="D49">
        <v>-5.653</v>
      </c>
      <c r="E49" s="1">
        <f t="shared" si="0"/>
        <v>-5.653</v>
      </c>
      <c r="F49" s="1">
        <f t="shared" si="1"/>
        <v>-5.653</v>
      </c>
      <c r="G49" s="1"/>
      <c r="H49" s="1">
        <f t="shared" si="2"/>
        <v>-5.653</v>
      </c>
      <c r="I49" s="1">
        <f t="shared" si="3"/>
      </c>
      <c r="J49" s="1"/>
      <c r="K49" s="1">
        <f t="shared" si="4"/>
        <v>-5.653</v>
      </c>
      <c r="L49" s="1">
        <f t="shared" si="5"/>
      </c>
      <c r="M49" s="1"/>
      <c r="N49" s="1">
        <f t="shared" si="6"/>
        <v>-5.653</v>
      </c>
      <c r="O49" s="1">
        <f t="shared" si="7"/>
      </c>
      <c r="P49" s="1"/>
      <c r="Q49" s="1">
        <f t="shared" si="8"/>
        <v>-5.653</v>
      </c>
      <c r="R49" s="1">
        <f t="shared" si="9"/>
      </c>
    </row>
    <row r="50" spans="2:18" ht="15">
      <c r="B50">
        <v>-0.04957999999999993</v>
      </c>
      <c r="D50">
        <v>-5.77</v>
      </c>
      <c r="E50" s="1">
        <f t="shared" si="0"/>
        <v>-5.77</v>
      </c>
      <c r="F50" s="1">
        <f t="shared" si="1"/>
        <v>-5.77</v>
      </c>
      <c r="G50" s="1"/>
      <c r="H50" s="1">
        <f t="shared" si="2"/>
        <v>-5.77</v>
      </c>
      <c r="I50" s="1">
        <f t="shared" si="3"/>
      </c>
      <c r="J50" s="1"/>
      <c r="K50" s="1">
        <f t="shared" si="4"/>
        <v>-5.77</v>
      </c>
      <c r="L50" s="1">
        <f t="shared" si="5"/>
      </c>
      <c r="M50" s="1"/>
      <c r="N50" s="1">
        <f t="shared" si="6"/>
        <v>-5.77</v>
      </c>
      <c r="O50" s="1">
        <f t="shared" si="7"/>
      </c>
      <c r="P50" s="1"/>
      <c r="Q50" s="1">
        <f t="shared" si="8"/>
        <v>-5.77</v>
      </c>
      <c r="R50" s="1">
        <f t="shared" si="9"/>
      </c>
    </row>
    <row r="51" spans="2:18" ht="15">
      <c r="B51">
        <v>-0.0495</v>
      </c>
      <c r="D51">
        <v>-5.661</v>
      </c>
      <c r="E51" s="1">
        <f t="shared" si="0"/>
        <v>-5.661</v>
      </c>
      <c r="F51" s="1">
        <f t="shared" si="1"/>
        <v>-5.661</v>
      </c>
      <c r="G51" s="1"/>
      <c r="H51" s="1">
        <f t="shared" si="2"/>
        <v>-5.661</v>
      </c>
      <c r="I51" s="1">
        <f t="shared" si="3"/>
      </c>
      <c r="J51" s="1"/>
      <c r="K51" s="1">
        <f t="shared" si="4"/>
        <v>-5.661</v>
      </c>
      <c r="L51" s="1">
        <f t="shared" si="5"/>
      </c>
      <c r="M51" s="1"/>
      <c r="N51" s="1">
        <f t="shared" si="6"/>
        <v>-5.661</v>
      </c>
      <c r="O51" s="1">
        <f t="shared" si="7"/>
      </c>
      <c r="P51" s="1"/>
      <c r="Q51" s="1">
        <f t="shared" si="8"/>
        <v>-5.661</v>
      </c>
      <c r="R51" s="1">
        <f t="shared" si="9"/>
      </c>
    </row>
    <row r="52" spans="2:18" ht="15">
      <c r="B52">
        <v>-0.049420000000000075</v>
      </c>
      <c r="D52">
        <v>-5.65</v>
      </c>
      <c r="E52" s="1">
        <f t="shared" si="0"/>
        <v>-5.65</v>
      </c>
      <c r="F52" s="1">
        <f t="shared" si="1"/>
        <v>-5.65</v>
      </c>
      <c r="G52" s="1"/>
      <c r="H52" s="1">
        <f t="shared" si="2"/>
        <v>-5.65</v>
      </c>
      <c r="I52" s="1">
        <f t="shared" si="3"/>
      </c>
      <c r="J52" s="1"/>
      <c r="K52" s="1">
        <f t="shared" si="4"/>
        <v>-5.65</v>
      </c>
      <c r="L52" s="1">
        <f t="shared" si="5"/>
      </c>
      <c r="M52" s="1"/>
      <c r="N52" s="1">
        <f t="shared" si="6"/>
        <v>-5.65</v>
      </c>
      <c r="O52" s="1">
        <f t="shared" si="7"/>
      </c>
      <c r="P52" s="1"/>
      <c r="Q52" s="1">
        <f t="shared" si="8"/>
        <v>-5.65</v>
      </c>
      <c r="R52" s="1">
        <f t="shared" si="9"/>
      </c>
    </row>
    <row r="53" spans="2:18" ht="15">
      <c r="B53">
        <v>-0.04932999999999993</v>
      </c>
      <c r="D53">
        <v>-5.489</v>
      </c>
      <c r="E53" s="1">
        <f t="shared" si="0"/>
        <v>-5.489</v>
      </c>
      <c r="F53" s="1">
        <f t="shared" si="1"/>
        <v>-5.489</v>
      </c>
      <c r="G53" s="1"/>
      <c r="H53" s="1">
        <f t="shared" si="2"/>
        <v>-5.489</v>
      </c>
      <c r="I53" s="1">
        <f t="shared" si="3"/>
      </c>
      <c r="J53" s="1"/>
      <c r="K53" s="1">
        <f t="shared" si="4"/>
        <v>-5.489</v>
      </c>
      <c r="L53" s="1">
        <f t="shared" si="5"/>
      </c>
      <c r="M53" s="1"/>
      <c r="N53" s="1">
        <f t="shared" si="6"/>
        <v>-5.489</v>
      </c>
      <c r="O53" s="1">
        <f t="shared" si="7"/>
      </c>
      <c r="P53" s="1"/>
      <c r="Q53" s="1">
        <f t="shared" si="8"/>
        <v>-5.489</v>
      </c>
      <c r="R53" s="1">
        <f t="shared" si="9"/>
      </c>
    </row>
    <row r="54" spans="2:18" ht="15">
      <c r="B54">
        <v>-0.04925</v>
      </c>
      <c r="D54">
        <v>-5.487</v>
      </c>
      <c r="E54" s="1">
        <f t="shared" si="0"/>
        <v>-5.487</v>
      </c>
      <c r="F54" s="1">
        <f t="shared" si="1"/>
        <v>-5.487</v>
      </c>
      <c r="G54" s="1"/>
      <c r="H54" s="1">
        <f t="shared" si="2"/>
        <v>-5.487</v>
      </c>
      <c r="I54" s="1">
        <f t="shared" si="3"/>
      </c>
      <c r="J54" s="1"/>
      <c r="K54" s="1">
        <f t="shared" si="4"/>
        <v>-5.487</v>
      </c>
      <c r="L54" s="1">
        <f t="shared" si="5"/>
      </c>
      <c r="M54" s="1"/>
      <c r="N54" s="1">
        <f t="shared" si="6"/>
        <v>-5.487</v>
      </c>
      <c r="O54" s="1">
        <f t="shared" si="7"/>
      </c>
      <c r="P54" s="1"/>
      <c r="Q54" s="1">
        <f t="shared" si="8"/>
        <v>-5.487</v>
      </c>
      <c r="R54" s="1">
        <f t="shared" si="9"/>
      </c>
    </row>
    <row r="55" spans="2:18" ht="15">
      <c r="B55">
        <v>-0.049170000000000075</v>
      </c>
      <c r="D55">
        <v>-5.528</v>
      </c>
      <c r="E55" s="1">
        <f t="shared" si="0"/>
        <v>-5.528</v>
      </c>
      <c r="F55" s="1">
        <f t="shared" si="1"/>
        <v>-5.528</v>
      </c>
      <c r="G55" s="1"/>
      <c r="H55" s="1">
        <f t="shared" si="2"/>
        <v>-5.528</v>
      </c>
      <c r="I55" s="1">
        <f t="shared" si="3"/>
      </c>
      <c r="J55" s="1"/>
      <c r="K55" s="1">
        <f t="shared" si="4"/>
        <v>-5.528</v>
      </c>
      <c r="L55" s="1">
        <f t="shared" si="5"/>
      </c>
      <c r="M55" s="1"/>
      <c r="N55" s="1">
        <f t="shared" si="6"/>
        <v>-5.528</v>
      </c>
      <c r="O55" s="1">
        <f t="shared" si="7"/>
      </c>
      <c r="P55" s="1"/>
      <c r="Q55" s="1">
        <f t="shared" si="8"/>
        <v>-5.528</v>
      </c>
      <c r="R55" s="1">
        <f t="shared" si="9"/>
      </c>
    </row>
    <row r="56" spans="2:18" ht="15">
      <c r="B56">
        <v>-0.04907999999999993</v>
      </c>
      <c r="D56">
        <v>-5.523</v>
      </c>
      <c r="E56" s="1">
        <f t="shared" si="0"/>
        <v>-5.523</v>
      </c>
      <c r="F56" s="1">
        <f t="shared" si="1"/>
        <v>-5.523</v>
      </c>
      <c r="G56" s="1"/>
      <c r="H56" s="1">
        <f t="shared" si="2"/>
        <v>-5.523</v>
      </c>
      <c r="I56" s="1">
        <f t="shared" si="3"/>
      </c>
      <c r="J56" s="1"/>
      <c r="K56" s="1">
        <f t="shared" si="4"/>
        <v>-5.523</v>
      </c>
      <c r="L56" s="1">
        <f t="shared" si="5"/>
      </c>
      <c r="M56" s="1"/>
      <c r="N56" s="1">
        <f t="shared" si="6"/>
        <v>-5.523</v>
      </c>
      <c r="O56" s="1">
        <f t="shared" si="7"/>
      </c>
      <c r="P56" s="1"/>
      <c r="Q56" s="1">
        <f t="shared" si="8"/>
        <v>-5.523</v>
      </c>
      <c r="R56" s="1">
        <f t="shared" si="9"/>
      </c>
    </row>
    <row r="57" spans="2:18" ht="15">
      <c r="B57">
        <v>-0.049</v>
      </c>
      <c r="D57">
        <v>-5.539</v>
      </c>
      <c r="E57" s="1">
        <f t="shared" si="0"/>
        <v>-5.539</v>
      </c>
      <c r="F57" s="1">
        <f t="shared" si="1"/>
        <v>-5.539</v>
      </c>
      <c r="G57" s="1"/>
      <c r="H57" s="1">
        <f t="shared" si="2"/>
        <v>-5.539</v>
      </c>
      <c r="I57" s="1">
        <f t="shared" si="3"/>
      </c>
      <c r="J57" s="1"/>
      <c r="K57" s="1">
        <f t="shared" si="4"/>
        <v>-5.539</v>
      </c>
      <c r="L57" s="1">
        <f t="shared" si="5"/>
      </c>
      <c r="M57" s="1"/>
      <c r="N57" s="1">
        <f t="shared" si="6"/>
        <v>-5.539</v>
      </c>
      <c r="O57" s="1">
        <f t="shared" si="7"/>
      </c>
      <c r="P57" s="1"/>
      <c r="Q57" s="1">
        <f t="shared" si="8"/>
        <v>-5.539</v>
      </c>
      <c r="R57" s="1">
        <f t="shared" si="9"/>
      </c>
    </row>
    <row r="58" spans="2:18" ht="15">
      <c r="B58">
        <v>-0.048920000000000075</v>
      </c>
      <c r="D58">
        <v>-5.623</v>
      </c>
      <c r="E58" s="1">
        <f t="shared" si="0"/>
        <v>-5.623</v>
      </c>
      <c r="F58" s="1">
        <f t="shared" si="1"/>
        <v>-5.623</v>
      </c>
      <c r="G58" s="1"/>
      <c r="H58" s="1">
        <f t="shared" si="2"/>
        <v>-5.623</v>
      </c>
      <c r="I58" s="1">
        <f t="shared" si="3"/>
      </c>
      <c r="J58" s="1"/>
      <c r="K58" s="1">
        <f t="shared" si="4"/>
        <v>-5.623</v>
      </c>
      <c r="L58" s="1">
        <f t="shared" si="5"/>
      </c>
      <c r="M58" s="1"/>
      <c r="N58" s="1">
        <f t="shared" si="6"/>
        <v>-5.623</v>
      </c>
      <c r="O58" s="1">
        <f t="shared" si="7"/>
      </c>
      <c r="P58" s="1"/>
      <c r="Q58" s="1">
        <f t="shared" si="8"/>
        <v>-5.623</v>
      </c>
      <c r="R58" s="1">
        <f t="shared" si="9"/>
      </c>
    </row>
    <row r="59" spans="2:18" ht="15">
      <c r="B59">
        <v>-0.04882999999999993</v>
      </c>
      <c r="D59">
        <v>-5.632</v>
      </c>
      <c r="E59" s="1">
        <f t="shared" si="0"/>
        <v>-5.632</v>
      </c>
      <c r="F59" s="1">
        <f t="shared" si="1"/>
        <v>-5.632</v>
      </c>
      <c r="G59" s="1"/>
      <c r="H59" s="1">
        <f t="shared" si="2"/>
        <v>-5.632</v>
      </c>
      <c r="I59" s="1">
        <f t="shared" si="3"/>
      </c>
      <c r="J59" s="1"/>
      <c r="K59" s="1">
        <f t="shared" si="4"/>
        <v>-5.632</v>
      </c>
      <c r="L59" s="1">
        <f t="shared" si="5"/>
      </c>
      <c r="M59" s="1"/>
      <c r="N59" s="1">
        <f t="shared" si="6"/>
        <v>-5.632</v>
      </c>
      <c r="O59" s="1">
        <f t="shared" si="7"/>
      </c>
      <c r="P59" s="1"/>
      <c r="Q59" s="1">
        <f t="shared" si="8"/>
        <v>-5.632</v>
      </c>
      <c r="R59" s="1">
        <f t="shared" si="9"/>
      </c>
    </row>
    <row r="60" spans="2:18" ht="15">
      <c r="B60">
        <v>-0.04875</v>
      </c>
      <c r="D60">
        <v>-5.545</v>
      </c>
      <c r="E60" s="1">
        <f t="shared" si="0"/>
        <v>-5.545</v>
      </c>
      <c r="F60" s="1">
        <f t="shared" si="1"/>
        <v>-5.545</v>
      </c>
      <c r="G60" s="1"/>
      <c r="H60" s="1">
        <f t="shared" si="2"/>
        <v>-5.545</v>
      </c>
      <c r="I60" s="1">
        <f t="shared" si="3"/>
      </c>
      <c r="J60" s="1"/>
      <c r="K60" s="1">
        <f t="shared" si="4"/>
        <v>-5.545</v>
      </c>
      <c r="L60" s="1">
        <f t="shared" si="5"/>
      </c>
      <c r="M60" s="1"/>
      <c r="N60" s="1">
        <f t="shared" si="6"/>
        <v>-5.545</v>
      </c>
      <c r="O60" s="1">
        <f t="shared" si="7"/>
      </c>
      <c r="P60" s="1"/>
      <c r="Q60" s="1">
        <f t="shared" si="8"/>
        <v>-5.545</v>
      </c>
      <c r="R60" s="1">
        <f t="shared" si="9"/>
      </c>
    </row>
    <row r="61" spans="2:18" ht="15">
      <c r="B61">
        <v>-0.048670000000000074</v>
      </c>
      <c r="D61">
        <v>-5.634</v>
      </c>
      <c r="E61" s="1">
        <f t="shared" si="0"/>
        <v>-5.634</v>
      </c>
      <c r="F61" s="1">
        <f t="shared" si="1"/>
        <v>-5.634</v>
      </c>
      <c r="G61" s="1"/>
      <c r="H61" s="1">
        <f t="shared" si="2"/>
        <v>-5.634</v>
      </c>
      <c r="I61" s="1">
        <f t="shared" si="3"/>
      </c>
      <c r="J61" s="1"/>
      <c r="K61" s="1">
        <f t="shared" si="4"/>
        <v>-5.634</v>
      </c>
      <c r="L61" s="1">
        <f t="shared" si="5"/>
      </c>
      <c r="M61" s="1"/>
      <c r="N61" s="1">
        <f t="shared" si="6"/>
        <v>-5.634</v>
      </c>
      <c r="O61" s="1">
        <f t="shared" si="7"/>
      </c>
      <c r="P61" s="1"/>
      <c r="Q61" s="1">
        <f t="shared" si="8"/>
        <v>-5.634</v>
      </c>
      <c r="R61" s="1">
        <f t="shared" si="9"/>
      </c>
    </row>
    <row r="62" spans="2:18" ht="15">
      <c r="B62">
        <v>-0.04857999999999993</v>
      </c>
      <c r="D62">
        <v>-5.592</v>
      </c>
      <c r="E62" s="1">
        <f t="shared" si="0"/>
        <v>-5.592</v>
      </c>
      <c r="F62" s="1">
        <f t="shared" si="1"/>
        <v>-5.592</v>
      </c>
      <c r="G62" s="1"/>
      <c r="H62" s="1">
        <f t="shared" si="2"/>
        <v>-5.592</v>
      </c>
      <c r="I62" s="1">
        <f t="shared" si="3"/>
      </c>
      <c r="J62" s="1"/>
      <c r="K62" s="1">
        <f t="shared" si="4"/>
        <v>-5.592</v>
      </c>
      <c r="L62" s="1">
        <f t="shared" si="5"/>
      </c>
      <c r="M62" s="1"/>
      <c r="N62" s="1">
        <f t="shared" si="6"/>
        <v>-5.592</v>
      </c>
      <c r="O62" s="1">
        <f t="shared" si="7"/>
      </c>
      <c r="P62" s="1"/>
      <c r="Q62" s="1">
        <f t="shared" si="8"/>
        <v>-5.592</v>
      </c>
      <c r="R62" s="1">
        <f t="shared" si="9"/>
      </c>
    </row>
    <row r="63" spans="2:18" ht="15">
      <c r="B63">
        <v>-0.0485</v>
      </c>
      <c r="D63">
        <v>-5.585</v>
      </c>
      <c r="E63" s="1">
        <f t="shared" si="0"/>
        <v>-5.585</v>
      </c>
      <c r="F63" s="1">
        <f t="shared" si="1"/>
        <v>-5.585</v>
      </c>
      <c r="G63" s="1"/>
      <c r="H63" s="1">
        <f t="shared" si="2"/>
        <v>-5.585</v>
      </c>
      <c r="I63" s="1">
        <f t="shared" si="3"/>
      </c>
      <c r="J63" s="1"/>
      <c r="K63" s="1">
        <f t="shared" si="4"/>
        <v>-5.585</v>
      </c>
      <c r="L63" s="1">
        <f t="shared" si="5"/>
      </c>
      <c r="M63" s="1"/>
      <c r="N63" s="1">
        <f t="shared" si="6"/>
        <v>-5.585</v>
      </c>
      <c r="O63" s="1">
        <f t="shared" si="7"/>
      </c>
      <c r="P63" s="1"/>
      <c r="Q63" s="1">
        <f t="shared" si="8"/>
        <v>-5.585</v>
      </c>
      <c r="R63" s="1">
        <f t="shared" si="9"/>
      </c>
    </row>
    <row r="64" spans="2:18" ht="15">
      <c r="B64">
        <v>-0.048420000000000074</v>
      </c>
      <c r="D64">
        <v>-5.469</v>
      </c>
      <c r="E64" s="1">
        <f t="shared" si="0"/>
        <v>-5.469</v>
      </c>
      <c r="F64" s="1">
        <f t="shared" si="1"/>
        <v>-5.469</v>
      </c>
      <c r="G64" s="1"/>
      <c r="H64" s="1">
        <f t="shared" si="2"/>
        <v>-5.469</v>
      </c>
      <c r="I64" s="1">
        <f t="shared" si="3"/>
      </c>
      <c r="J64" s="1"/>
      <c r="K64" s="1">
        <f t="shared" si="4"/>
        <v>-5.469</v>
      </c>
      <c r="L64" s="1">
        <f t="shared" si="5"/>
      </c>
      <c r="M64" s="1"/>
      <c r="N64" s="1">
        <f t="shared" si="6"/>
        <v>-5.469</v>
      </c>
      <c r="O64" s="1">
        <f t="shared" si="7"/>
      </c>
      <c r="P64" s="1"/>
      <c r="Q64" s="1">
        <f t="shared" si="8"/>
        <v>-5.469</v>
      </c>
      <c r="R64" s="1">
        <f t="shared" si="9"/>
      </c>
    </row>
    <row r="65" spans="2:18" ht="15">
      <c r="B65">
        <v>-0.04832999999999993</v>
      </c>
      <c r="D65">
        <v>-5.359</v>
      </c>
      <c r="E65" s="1">
        <f t="shared" si="0"/>
        <v>-5.359</v>
      </c>
      <c r="F65" s="1">
        <f t="shared" si="1"/>
        <v>-5.359</v>
      </c>
      <c r="G65" s="1"/>
      <c r="H65" s="1">
        <f t="shared" si="2"/>
        <v>-5.359</v>
      </c>
      <c r="I65" s="1">
        <f t="shared" si="3"/>
      </c>
      <c r="J65" s="1"/>
      <c r="K65" s="1">
        <f t="shared" si="4"/>
        <v>-5.359</v>
      </c>
      <c r="L65" s="1">
        <f t="shared" si="5"/>
      </c>
      <c r="M65" s="1"/>
      <c r="N65" s="1">
        <f t="shared" si="6"/>
        <v>-5.359</v>
      </c>
      <c r="O65" s="1">
        <f t="shared" si="7"/>
      </c>
      <c r="P65" s="1"/>
      <c r="Q65" s="1">
        <f t="shared" si="8"/>
        <v>-5.359</v>
      </c>
      <c r="R65" s="1">
        <f t="shared" si="9"/>
      </c>
    </row>
    <row r="66" spans="2:18" ht="15">
      <c r="B66">
        <v>-0.04825</v>
      </c>
      <c r="D66">
        <v>-5.334</v>
      </c>
      <c r="E66" s="1">
        <f aca="true" t="shared" si="10" ref="E66:E80">IF(NOT(ISBLANK($D66)),$D66,"")</f>
        <v>-5.334</v>
      </c>
      <c r="F66" s="1">
        <f aca="true" t="shared" si="11" ref="F66:F80">IF(AND($B66&gt;=-1,$B66&lt;=0.137,NOT(ISBLANK($B66))),$E66,"")</f>
        <v>-5.334</v>
      </c>
      <c r="G66" s="1"/>
      <c r="H66" s="1">
        <f aca="true" t="shared" si="12" ref="H66:H80">IF(NOT(ISBLANK($D66)),$D66,"")</f>
        <v>-5.334</v>
      </c>
      <c r="I66" s="1">
        <f aca="true" t="shared" si="13" ref="I66:I80">IF(AND($B66&gt;=5.5,$B66&lt;=6.5,NOT(ISBLANK($B66))),$E66,"")</f>
      </c>
      <c r="J66" s="1"/>
      <c r="K66" s="1">
        <f aca="true" t="shared" si="14" ref="K66:K80">IF(NOT(ISBLANK($D66)),$D66,"")</f>
        <v>-5.334</v>
      </c>
      <c r="L66" s="1">
        <f aca="true" t="shared" si="15" ref="L66:L80">IF(AND($B66&gt;=19,$B66&lt;=23,NOT(ISBLANK($B66))),$E66,"")</f>
      </c>
      <c r="M66" s="1"/>
      <c r="N66" s="1">
        <f aca="true" t="shared" si="16" ref="N66:N80">IF(NOT(ISBLANK($D66)),$D66,"")</f>
        <v>-5.334</v>
      </c>
      <c r="O66" s="1">
        <f aca="true" t="shared" si="17" ref="O66:O80">IF(AND($B66&gt;=40,$B66&lt;=42,NOT(ISBLANK($B66))),$E66,"")</f>
      </c>
      <c r="P66" s="1"/>
      <c r="Q66" s="1">
        <f aca="true" t="shared" si="18" ref="Q66:Q80">N66</f>
        <v>-5.334</v>
      </c>
      <c r="R66" s="1">
        <f aca="true" t="shared" si="19" ref="R66:R78">IF(AND($B66&gt;115,$B66&lt;130,NOT(ISBLANK($B66))),$E66,"")</f>
      </c>
    </row>
    <row r="67" spans="2:18" ht="15">
      <c r="B67">
        <v>-0.048170000000000074</v>
      </c>
      <c r="D67">
        <v>-5.26</v>
      </c>
      <c r="E67" s="1">
        <f t="shared" si="10"/>
        <v>-5.26</v>
      </c>
      <c r="F67" s="1">
        <f t="shared" si="11"/>
        <v>-5.26</v>
      </c>
      <c r="G67" s="1"/>
      <c r="H67" s="1">
        <f t="shared" si="12"/>
        <v>-5.26</v>
      </c>
      <c r="I67" s="1">
        <f t="shared" si="13"/>
      </c>
      <c r="J67" s="1"/>
      <c r="K67" s="1">
        <f t="shared" si="14"/>
        <v>-5.26</v>
      </c>
      <c r="L67" s="1">
        <f t="shared" si="15"/>
      </c>
      <c r="M67" s="1"/>
      <c r="N67" s="1">
        <f t="shared" si="16"/>
        <v>-5.26</v>
      </c>
      <c r="O67" s="1">
        <f t="shared" si="17"/>
      </c>
      <c r="P67" s="1"/>
      <c r="Q67" s="1">
        <f t="shared" si="18"/>
        <v>-5.26</v>
      </c>
      <c r="R67" s="1">
        <f t="shared" si="19"/>
      </c>
    </row>
    <row r="68" spans="2:18" ht="15">
      <c r="B68">
        <v>-0.04807999999999993</v>
      </c>
      <c r="D68">
        <v>-5.315</v>
      </c>
      <c r="E68" s="1">
        <f t="shared" si="10"/>
        <v>-5.315</v>
      </c>
      <c r="F68" s="1">
        <f t="shared" si="11"/>
        <v>-5.315</v>
      </c>
      <c r="G68" s="1"/>
      <c r="H68" s="1">
        <f t="shared" si="12"/>
        <v>-5.315</v>
      </c>
      <c r="I68" s="1">
        <f t="shared" si="13"/>
      </c>
      <c r="J68" s="1"/>
      <c r="K68" s="1">
        <f t="shared" si="14"/>
        <v>-5.315</v>
      </c>
      <c r="L68" s="1">
        <f t="shared" si="15"/>
      </c>
      <c r="M68" s="1"/>
      <c r="N68" s="1">
        <f t="shared" si="16"/>
        <v>-5.315</v>
      </c>
      <c r="O68" s="1">
        <f t="shared" si="17"/>
      </c>
      <c r="P68" s="1"/>
      <c r="Q68" s="1">
        <f t="shared" si="18"/>
        <v>-5.315</v>
      </c>
      <c r="R68" s="1">
        <f t="shared" si="19"/>
      </c>
    </row>
    <row r="69" spans="2:18" ht="15">
      <c r="B69">
        <v>-0.048</v>
      </c>
      <c r="D69">
        <v>-5.193</v>
      </c>
      <c r="E69" s="1">
        <f t="shared" si="10"/>
        <v>-5.193</v>
      </c>
      <c r="F69" s="1">
        <f t="shared" si="11"/>
        <v>-5.193</v>
      </c>
      <c r="G69" s="1"/>
      <c r="H69" s="1">
        <f t="shared" si="12"/>
        <v>-5.193</v>
      </c>
      <c r="I69" s="1">
        <f t="shared" si="13"/>
      </c>
      <c r="J69" s="1"/>
      <c r="K69" s="1">
        <f t="shared" si="14"/>
        <v>-5.193</v>
      </c>
      <c r="L69" s="1">
        <f t="shared" si="15"/>
      </c>
      <c r="M69" s="1"/>
      <c r="N69" s="1">
        <f t="shared" si="16"/>
        <v>-5.193</v>
      </c>
      <c r="O69" s="1">
        <f t="shared" si="17"/>
      </c>
      <c r="P69" s="1"/>
      <c r="Q69" s="1">
        <f t="shared" si="18"/>
        <v>-5.193</v>
      </c>
      <c r="R69" s="1">
        <f t="shared" si="19"/>
      </c>
    </row>
    <row r="70" spans="2:18" ht="15">
      <c r="B70">
        <v>-0.047920000000000074</v>
      </c>
      <c r="D70">
        <v>-5.408</v>
      </c>
      <c r="E70" s="1">
        <f t="shared" si="10"/>
        <v>-5.408</v>
      </c>
      <c r="F70" s="1">
        <f t="shared" si="11"/>
        <v>-5.408</v>
      </c>
      <c r="G70" s="1"/>
      <c r="H70" s="1">
        <f t="shared" si="12"/>
        <v>-5.408</v>
      </c>
      <c r="I70" s="1">
        <f t="shared" si="13"/>
      </c>
      <c r="J70" s="1"/>
      <c r="K70" s="1">
        <f t="shared" si="14"/>
        <v>-5.408</v>
      </c>
      <c r="L70" s="1">
        <f t="shared" si="15"/>
      </c>
      <c r="M70" s="1"/>
      <c r="N70" s="1">
        <f t="shared" si="16"/>
        <v>-5.408</v>
      </c>
      <c r="O70" s="1">
        <f t="shared" si="17"/>
      </c>
      <c r="P70" s="1"/>
      <c r="Q70" s="1">
        <f t="shared" si="18"/>
        <v>-5.408</v>
      </c>
      <c r="R70" s="1">
        <f t="shared" si="19"/>
      </c>
    </row>
    <row r="71" spans="2:18" ht="15">
      <c r="B71">
        <v>-0.04782999999999993</v>
      </c>
      <c r="D71">
        <v>-5.394</v>
      </c>
      <c r="E71" s="1">
        <f t="shared" si="10"/>
        <v>-5.394</v>
      </c>
      <c r="F71" s="1">
        <f t="shared" si="11"/>
        <v>-5.394</v>
      </c>
      <c r="G71" s="1"/>
      <c r="H71" s="1">
        <f t="shared" si="12"/>
        <v>-5.394</v>
      </c>
      <c r="I71" s="1">
        <f t="shared" si="13"/>
      </c>
      <c r="J71" s="1"/>
      <c r="K71" s="1">
        <f t="shared" si="14"/>
        <v>-5.394</v>
      </c>
      <c r="L71" s="1">
        <f t="shared" si="15"/>
      </c>
      <c r="M71" s="1"/>
      <c r="N71" s="1">
        <f t="shared" si="16"/>
        <v>-5.394</v>
      </c>
      <c r="O71" s="1">
        <f t="shared" si="17"/>
      </c>
      <c r="P71" s="1"/>
      <c r="Q71" s="1">
        <f t="shared" si="18"/>
        <v>-5.394</v>
      </c>
      <c r="R71" s="1">
        <f t="shared" si="19"/>
      </c>
    </row>
    <row r="72" spans="2:18" ht="15">
      <c r="B72">
        <v>-0.04775</v>
      </c>
      <c r="D72">
        <v>-5.351</v>
      </c>
      <c r="E72" s="1">
        <f t="shared" si="10"/>
        <v>-5.351</v>
      </c>
      <c r="F72" s="1">
        <f t="shared" si="11"/>
        <v>-5.351</v>
      </c>
      <c r="G72" s="1"/>
      <c r="H72" s="1">
        <f t="shared" si="12"/>
        <v>-5.351</v>
      </c>
      <c r="I72" s="1">
        <f t="shared" si="13"/>
      </c>
      <c r="J72" s="1"/>
      <c r="K72" s="1">
        <f t="shared" si="14"/>
        <v>-5.351</v>
      </c>
      <c r="L72" s="1">
        <f t="shared" si="15"/>
      </c>
      <c r="M72" s="1"/>
      <c r="N72" s="1">
        <f t="shared" si="16"/>
        <v>-5.351</v>
      </c>
      <c r="O72" s="1">
        <f t="shared" si="17"/>
      </c>
      <c r="P72" s="1"/>
      <c r="Q72" s="1">
        <f t="shared" si="18"/>
        <v>-5.351</v>
      </c>
      <c r="R72" s="1">
        <f t="shared" si="19"/>
      </c>
    </row>
    <row r="73" spans="2:18" ht="15">
      <c r="B73">
        <v>-0.04767000000000007</v>
      </c>
      <c r="D73">
        <v>-5.477</v>
      </c>
      <c r="E73" s="1">
        <f t="shared" si="10"/>
        <v>-5.477</v>
      </c>
      <c r="F73" s="1">
        <f t="shared" si="11"/>
        <v>-5.477</v>
      </c>
      <c r="G73" s="1"/>
      <c r="H73" s="1">
        <f t="shared" si="12"/>
        <v>-5.477</v>
      </c>
      <c r="I73" s="1">
        <f t="shared" si="13"/>
      </c>
      <c r="J73" s="1"/>
      <c r="K73" s="1">
        <f t="shared" si="14"/>
        <v>-5.477</v>
      </c>
      <c r="L73" s="1">
        <f t="shared" si="15"/>
      </c>
      <c r="M73" s="1"/>
      <c r="N73" s="1">
        <f t="shared" si="16"/>
        <v>-5.477</v>
      </c>
      <c r="O73" s="1">
        <f t="shared" si="17"/>
      </c>
      <c r="P73" s="1"/>
      <c r="Q73" s="1">
        <f t="shared" si="18"/>
        <v>-5.477</v>
      </c>
      <c r="R73" s="1">
        <f t="shared" si="19"/>
      </c>
    </row>
    <row r="74" spans="2:18" ht="15">
      <c r="B74">
        <v>-0.04757999999999993</v>
      </c>
      <c r="D74">
        <v>-5.462</v>
      </c>
      <c r="E74" s="1">
        <f t="shared" si="10"/>
        <v>-5.462</v>
      </c>
      <c r="F74" s="1">
        <f t="shared" si="11"/>
        <v>-5.462</v>
      </c>
      <c r="G74" s="1"/>
      <c r="H74" s="1">
        <f t="shared" si="12"/>
        <v>-5.462</v>
      </c>
      <c r="I74" s="1">
        <f t="shared" si="13"/>
      </c>
      <c r="J74" s="1"/>
      <c r="K74" s="1">
        <f t="shared" si="14"/>
        <v>-5.462</v>
      </c>
      <c r="L74" s="1">
        <f t="shared" si="15"/>
      </c>
      <c r="M74" s="1"/>
      <c r="N74" s="1">
        <f t="shared" si="16"/>
        <v>-5.462</v>
      </c>
      <c r="O74" s="1">
        <f t="shared" si="17"/>
      </c>
      <c r="P74" s="1"/>
      <c r="Q74" s="1">
        <f t="shared" si="18"/>
        <v>-5.462</v>
      </c>
      <c r="R74" s="1">
        <f t="shared" si="19"/>
      </c>
    </row>
    <row r="75" spans="2:18" ht="15">
      <c r="B75">
        <v>-0.0475</v>
      </c>
      <c r="D75">
        <v>-5.469</v>
      </c>
      <c r="E75" s="1">
        <f t="shared" si="10"/>
        <v>-5.469</v>
      </c>
      <c r="F75" s="1">
        <f t="shared" si="11"/>
        <v>-5.469</v>
      </c>
      <c r="G75" s="1"/>
      <c r="H75" s="1">
        <f t="shared" si="12"/>
        <v>-5.469</v>
      </c>
      <c r="I75" s="1">
        <f t="shared" si="13"/>
      </c>
      <c r="J75" s="1"/>
      <c r="K75" s="1">
        <f t="shared" si="14"/>
        <v>-5.469</v>
      </c>
      <c r="L75" s="1">
        <f t="shared" si="15"/>
      </c>
      <c r="M75" s="1"/>
      <c r="N75" s="1">
        <f t="shared" si="16"/>
        <v>-5.469</v>
      </c>
      <c r="O75" s="1">
        <f t="shared" si="17"/>
      </c>
      <c r="P75" s="1"/>
      <c r="Q75" s="1">
        <f t="shared" si="18"/>
        <v>-5.469</v>
      </c>
      <c r="R75" s="1">
        <f t="shared" si="19"/>
      </c>
    </row>
    <row r="76" spans="2:18" ht="15">
      <c r="B76">
        <v>-0.04742000000000007</v>
      </c>
      <c r="D76">
        <v>-5.449</v>
      </c>
      <c r="E76" s="1">
        <f t="shared" si="10"/>
        <v>-5.449</v>
      </c>
      <c r="F76" s="1">
        <f t="shared" si="11"/>
        <v>-5.449</v>
      </c>
      <c r="G76" s="1"/>
      <c r="H76" s="1">
        <f t="shared" si="12"/>
        <v>-5.449</v>
      </c>
      <c r="I76" s="1">
        <f t="shared" si="13"/>
      </c>
      <c r="J76" s="1"/>
      <c r="K76" s="1">
        <f t="shared" si="14"/>
        <v>-5.449</v>
      </c>
      <c r="L76" s="1">
        <f t="shared" si="15"/>
      </c>
      <c r="M76" s="1"/>
      <c r="N76" s="1">
        <f t="shared" si="16"/>
        <v>-5.449</v>
      </c>
      <c r="O76" s="1">
        <f t="shared" si="17"/>
      </c>
      <c r="P76" s="1"/>
      <c r="Q76" s="1">
        <f t="shared" si="18"/>
        <v>-5.449</v>
      </c>
      <c r="R76" s="1">
        <f t="shared" si="19"/>
      </c>
    </row>
    <row r="77" spans="2:18" ht="15">
      <c r="B77">
        <v>-0.04732999999999993</v>
      </c>
      <c r="D77">
        <v>-5.35</v>
      </c>
      <c r="E77" s="1">
        <f t="shared" si="10"/>
        <v>-5.35</v>
      </c>
      <c r="F77" s="1">
        <f t="shared" si="11"/>
        <v>-5.35</v>
      </c>
      <c r="G77" s="1"/>
      <c r="H77" s="1">
        <f t="shared" si="12"/>
        <v>-5.35</v>
      </c>
      <c r="I77" s="1">
        <f t="shared" si="13"/>
      </c>
      <c r="J77" s="1"/>
      <c r="K77" s="1">
        <f t="shared" si="14"/>
        <v>-5.35</v>
      </c>
      <c r="L77" s="1">
        <f t="shared" si="15"/>
      </c>
      <c r="M77" s="1"/>
      <c r="N77" s="1">
        <f t="shared" si="16"/>
        <v>-5.35</v>
      </c>
      <c r="O77" s="1">
        <f t="shared" si="17"/>
      </c>
      <c r="P77" s="1"/>
      <c r="Q77" s="1">
        <f t="shared" si="18"/>
        <v>-5.35</v>
      </c>
      <c r="R77" s="1">
        <f t="shared" si="19"/>
      </c>
    </row>
    <row r="78" spans="2:4" ht="15">
      <c r="B78">
        <v>-0.04725</v>
      </c>
      <c r="D78">
        <v>-5.396</v>
      </c>
    </row>
    <row r="79" spans="2:4" ht="15">
      <c r="B79">
        <v>-0.04717000000000007</v>
      </c>
      <c r="D79">
        <v>-5.399</v>
      </c>
    </row>
    <row r="80" spans="2:4" ht="15">
      <c r="B80">
        <v>-0.04707999999999993</v>
      </c>
      <c r="D80">
        <v>-5.377</v>
      </c>
    </row>
    <row r="81" spans="2:4" ht="15">
      <c r="B81">
        <v>-0.047</v>
      </c>
      <c r="D81">
        <v>-5.35</v>
      </c>
    </row>
    <row r="82" spans="2:4" ht="15">
      <c r="B82">
        <v>-0.04692000000000007</v>
      </c>
      <c r="D82">
        <v>-5.414</v>
      </c>
    </row>
    <row r="83" spans="2:4" ht="15">
      <c r="B83">
        <v>-0.04682999999999993</v>
      </c>
      <c r="D83">
        <v>-5.477</v>
      </c>
    </row>
    <row r="84" spans="2:4" ht="15">
      <c r="B84">
        <v>-0.04675</v>
      </c>
      <c r="D84">
        <v>-5.512</v>
      </c>
    </row>
    <row r="85" spans="2:4" ht="15">
      <c r="B85">
        <v>-0.04667000000000007</v>
      </c>
      <c r="D85">
        <v>-5.547</v>
      </c>
    </row>
    <row r="86" spans="2:4" ht="15">
      <c r="B86">
        <v>-0.04657999999999993</v>
      </c>
      <c r="D86">
        <v>-5.586</v>
      </c>
    </row>
    <row r="87" spans="2:4" ht="15">
      <c r="B87">
        <v>-0.0465</v>
      </c>
      <c r="D87">
        <v>-5.625</v>
      </c>
    </row>
    <row r="88" spans="2:4" ht="15">
      <c r="B88">
        <v>-0.04642000000000007</v>
      </c>
      <c r="D88">
        <v>-5.614</v>
      </c>
    </row>
    <row r="89" spans="2:4" ht="15">
      <c r="B89">
        <v>-0.04632999999999993</v>
      </c>
      <c r="D89">
        <v>-5.603</v>
      </c>
    </row>
    <row r="90" spans="2:4" ht="15">
      <c r="B90">
        <v>-0.04625</v>
      </c>
      <c r="D90">
        <v>-5.506</v>
      </c>
    </row>
    <row r="91" spans="2:4" ht="15">
      <c r="B91">
        <v>-0.04617000000000007</v>
      </c>
      <c r="D91">
        <v>-5.41</v>
      </c>
    </row>
    <row r="92" spans="2:4" ht="15">
      <c r="B92">
        <v>-0.04607999999999993</v>
      </c>
      <c r="D92">
        <v>-5.365</v>
      </c>
    </row>
    <row r="93" spans="2:4" ht="15">
      <c r="B93">
        <v>-0.046</v>
      </c>
      <c r="D93">
        <v>-5.319</v>
      </c>
    </row>
    <row r="94" spans="2:4" ht="15">
      <c r="B94">
        <v>-0.04592000000000007</v>
      </c>
      <c r="D94">
        <v>-5.41</v>
      </c>
    </row>
    <row r="95" spans="2:4" ht="15">
      <c r="B95">
        <v>-0.045829999999999926</v>
      </c>
      <c r="D95">
        <v>-5.624</v>
      </c>
    </row>
    <row r="96" spans="2:4" ht="15">
      <c r="B96">
        <v>-0.04575</v>
      </c>
      <c r="D96">
        <v>-5.737</v>
      </c>
    </row>
    <row r="97" spans="2:4" ht="15">
      <c r="B97">
        <v>-0.04567000000000007</v>
      </c>
      <c r="D97">
        <v>-5.694</v>
      </c>
    </row>
    <row r="98" spans="2:4" ht="15">
      <c r="B98">
        <v>-0.045579999999999926</v>
      </c>
      <c r="D98">
        <v>-5.715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tbolliet</dc:creator>
  <cp:keywords/>
  <dc:description/>
  <cp:lastModifiedBy>timothe Bolliet</cp:lastModifiedBy>
  <dcterms:created xsi:type="dcterms:W3CDTF">2014-07-21T12:21:08Z</dcterms:created>
  <dcterms:modified xsi:type="dcterms:W3CDTF">2015-07-02T15:38:45Z</dcterms:modified>
  <cp:category/>
  <cp:version/>
  <cp:contentType/>
  <cp:contentStatus/>
</cp:coreProperties>
</file>